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2" windowHeight="7488"/>
  </bookViews>
  <sheets>
    <sheet name="ENERO 2015" sheetId="1" r:id="rId1"/>
  </sheets>
  <externalReferences>
    <externalReference r:id="rId2"/>
  </externalReferences>
  <definedNames>
    <definedName name="_xlnm.Print_Area" localSheetId="0">'ENERO 2015'!$D$1:$M$83</definedName>
    <definedName name="_xlnm.Database">#REF!</definedName>
    <definedName name="OCTUBRE">#REF!</definedName>
  </definedNames>
  <calcPr calcId="144525"/>
</workbook>
</file>

<file path=xl/calcChain.xml><?xml version="1.0" encoding="utf-8"?>
<calcChain xmlns="http://schemas.openxmlformats.org/spreadsheetml/2006/main">
  <c r="C82" i="1" l="1"/>
  <c r="B82" i="1"/>
  <c r="L81" i="1"/>
  <c r="K81" i="1"/>
  <c r="J81" i="1"/>
  <c r="I81" i="1"/>
  <c r="H81" i="1"/>
  <c r="G81" i="1"/>
  <c r="F81" i="1"/>
  <c r="E81" i="1"/>
  <c r="C81" i="1"/>
  <c r="B81" i="1"/>
  <c r="C80" i="1"/>
  <c r="B80" i="1"/>
  <c r="M79" i="1"/>
  <c r="C79" i="1"/>
  <c r="B79" i="1"/>
  <c r="M78" i="1"/>
  <c r="C78" i="1"/>
  <c r="B78" i="1"/>
  <c r="M77" i="1"/>
  <c r="C77" i="1"/>
  <c r="B77" i="1"/>
  <c r="M76" i="1"/>
  <c r="C76" i="1"/>
  <c r="B76" i="1"/>
  <c r="M75" i="1"/>
  <c r="C75" i="1"/>
  <c r="B75" i="1"/>
  <c r="M74" i="1"/>
  <c r="C74" i="1"/>
  <c r="B74" i="1"/>
  <c r="M73" i="1"/>
  <c r="C73" i="1"/>
  <c r="B73" i="1"/>
  <c r="M72" i="1"/>
  <c r="C72" i="1"/>
  <c r="B72" i="1"/>
  <c r="M71" i="1"/>
  <c r="C71" i="1"/>
  <c r="B71" i="1"/>
  <c r="M70" i="1"/>
  <c r="C70" i="1"/>
  <c r="B70" i="1"/>
  <c r="M69" i="1"/>
  <c r="C69" i="1"/>
  <c r="B69" i="1"/>
  <c r="M68" i="1"/>
  <c r="C68" i="1"/>
  <c r="B68" i="1"/>
  <c r="M67" i="1"/>
  <c r="C67" i="1"/>
  <c r="B67" i="1"/>
  <c r="M66" i="1"/>
  <c r="C66" i="1"/>
  <c r="B66" i="1"/>
  <c r="M65" i="1"/>
  <c r="C65" i="1"/>
  <c r="B65" i="1"/>
  <c r="M64" i="1"/>
  <c r="C64" i="1"/>
  <c r="B64" i="1"/>
  <c r="M63" i="1"/>
  <c r="M62" i="1"/>
  <c r="C62" i="1"/>
  <c r="B62" i="1"/>
  <c r="M61" i="1"/>
  <c r="C61" i="1"/>
  <c r="B61" i="1"/>
  <c r="M60" i="1"/>
  <c r="C60" i="1"/>
  <c r="B60" i="1"/>
  <c r="M59" i="1"/>
  <c r="C59" i="1"/>
  <c r="B59" i="1"/>
  <c r="M58" i="1"/>
  <c r="C58" i="1"/>
  <c r="B58" i="1"/>
  <c r="M57" i="1"/>
  <c r="C57" i="1"/>
  <c r="B57" i="1"/>
  <c r="M56" i="1"/>
  <c r="C56" i="1"/>
  <c r="B56" i="1"/>
  <c r="M55" i="1"/>
  <c r="C55" i="1"/>
  <c r="B55" i="1"/>
  <c r="M54" i="1"/>
  <c r="C54" i="1"/>
  <c r="B54" i="1"/>
  <c r="M53" i="1"/>
  <c r="C53" i="1"/>
  <c r="B53" i="1"/>
  <c r="M52" i="1"/>
  <c r="C52" i="1"/>
  <c r="B52" i="1"/>
  <c r="M51" i="1"/>
  <c r="C51" i="1"/>
  <c r="B51" i="1"/>
  <c r="M50" i="1"/>
  <c r="C50" i="1"/>
  <c r="B50" i="1"/>
  <c r="M49" i="1"/>
  <c r="C49" i="1"/>
  <c r="B49" i="1"/>
  <c r="M48" i="1"/>
  <c r="C48" i="1"/>
  <c r="B48" i="1"/>
  <c r="M47" i="1"/>
  <c r="C47" i="1"/>
  <c r="B47" i="1"/>
  <c r="M46" i="1"/>
  <c r="C46" i="1"/>
  <c r="B46" i="1"/>
  <c r="M45" i="1"/>
  <c r="C45" i="1"/>
  <c r="B45" i="1"/>
  <c r="M44" i="1"/>
  <c r="C44" i="1"/>
  <c r="B44" i="1"/>
  <c r="M43" i="1"/>
  <c r="C43" i="1"/>
  <c r="B43" i="1"/>
  <c r="M42" i="1"/>
  <c r="C42" i="1"/>
  <c r="B42" i="1"/>
  <c r="M41" i="1"/>
  <c r="C41" i="1"/>
  <c r="B41" i="1"/>
  <c r="M40" i="1"/>
  <c r="C40" i="1"/>
  <c r="B40" i="1"/>
  <c r="M39" i="1"/>
  <c r="C39" i="1"/>
  <c r="B39" i="1"/>
  <c r="M38" i="1"/>
  <c r="C38" i="1"/>
  <c r="B38" i="1"/>
  <c r="M37" i="1"/>
  <c r="C37" i="1"/>
  <c r="B37" i="1"/>
  <c r="M36" i="1"/>
  <c r="M35" i="1"/>
  <c r="C35" i="1"/>
  <c r="B35" i="1"/>
  <c r="M34" i="1"/>
  <c r="C34" i="1"/>
  <c r="B34" i="1"/>
  <c r="M33" i="1"/>
  <c r="C33" i="1"/>
  <c r="B33" i="1"/>
  <c r="M32" i="1"/>
  <c r="C32" i="1"/>
  <c r="B32" i="1"/>
  <c r="M31" i="1"/>
  <c r="C31" i="1"/>
  <c r="B31" i="1"/>
  <c r="M30" i="1"/>
  <c r="C30" i="1"/>
  <c r="B30" i="1"/>
  <c r="M29" i="1"/>
  <c r="C29" i="1"/>
  <c r="B29" i="1"/>
  <c r="M28" i="1"/>
  <c r="C28" i="1"/>
  <c r="B28" i="1"/>
  <c r="M27" i="1"/>
  <c r="C27" i="1"/>
  <c r="B27" i="1"/>
  <c r="M26" i="1"/>
  <c r="C26" i="1"/>
  <c r="B26" i="1"/>
  <c r="M25" i="1"/>
  <c r="C25" i="1"/>
  <c r="B25" i="1"/>
  <c r="M24" i="1"/>
  <c r="C24" i="1"/>
  <c r="B24" i="1"/>
  <c r="M23" i="1"/>
  <c r="M22" i="1"/>
  <c r="C22" i="1"/>
  <c r="B22" i="1"/>
  <c r="M21" i="1"/>
  <c r="C21" i="1"/>
  <c r="B21" i="1"/>
  <c r="M20" i="1"/>
  <c r="C20" i="1"/>
  <c r="B20" i="1"/>
  <c r="M19" i="1"/>
  <c r="C19" i="1"/>
  <c r="B19" i="1"/>
  <c r="M18" i="1"/>
  <c r="C18" i="1"/>
  <c r="B18" i="1"/>
  <c r="M17" i="1"/>
  <c r="C17" i="1"/>
  <c r="B17" i="1"/>
  <c r="M16" i="1"/>
  <c r="C16" i="1"/>
  <c r="B16" i="1"/>
  <c r="M15" i="1"/>
  <c r="C15" i="1"/>
  <c r="B15" i="1"/>
  <c r="M14" i="1"/>
  <c r="C14" i="1"/>
  <c r="B14" i="1"/>
  <c r="M13" i="1"/>
  <c r="C13" i="1"/>
  <c r="B13" i="1"/>
  <c r="M12" i="1"/>
  <c r="C12" i="1"/>
  <c r="B12" i="1"/>
  <c r="M11" i="1"/>
  <c r="C11" i="1"/>
  <c r="B11" i="1"/>
  <c r="M10" i="1"/>
  <c r="C10" i="1"/>
  <c r="B10" i="1"/>
  <c r="M9" i="1"/>
  <c r="C9" i="1"/>
  <c r="B9" i="1"/>
  <c r="M8" i="1"/>
  <c r="C8" i="1"/>
  <c r="B8" i="1"/>
  <c r="M81" i="1" l="1"/>
</calcChain>
</file>

<file path=xl/sharedStrings.xml><?xml version="1.0" encoding="utf-8"?>
<sst xmlns="http://schemas.openxmlformats.org/spreadsheetml/2006/main" count="88" uniqueCount="88">
  <si>
    <t>GOBIERNO DEL ESTADO DE SONORA</t>
  </si>
  <si>
    <t>SECRETARIA DE HACIENDA</t>
  </si>
  <si>
    <t>PROCURADURIA FISCAL</t>
  </si>
  <si>
    <t>PARTICIPACIONES FEDERALES MINISTRADAS A LOS MUNICIPIOS  EN EL MES DE ENERO DEL EJERCICIO FISCAL</t>
  </si>
  <si>
    <t xml:space="preserve">Nombre del municipio </t>
  </si>
  <si>
    <t>Fondo General de Participaciones</t>
  </si>
  <si>
    <t>Fondo de Fomento Municipal</t>
  </si>
  <si>
    <t>Impuesto Sobre Automoviles Nuevos</t>
  </si>
  <si>
    <t>Impuesto Sobre Tenencia o Uso de Vehiculos *</t>
  </si>
  <si>
    <t>Impuesto Especial Sobre Producción y Servicios</t>
  </si>
  <si>
    <t>Fondo de Fiscalización y Recaudación</t>
  </si>
  <si>
    <t>Art. 4o-A, Fracción I de la Ley de Coordinación Fiscal (Gasolinas)</t>
  </si>
  <si>
    <t>Fondo de Compensación del Impuesto Sobre Automoviles Nuevos</t>
  </si>
  <si>
    <t>Total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</si>
  <si>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</si>
  <si>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</si>
  <si>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</si>
  <si>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</si>
  <si>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</si>
  <si>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</si>
  <si>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</si>
  <si>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</si>
  <si>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</si>
  <si>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</si>
  <si>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</si>
  <si>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</si>
  <si>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</si>
  <si>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</si>
  <si>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</si>
  <si>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Benito Juárez</t>
  </si>
  <si>
    <t>Benjamin Hill</t>
  </si>
  <si>
    <t>Caborca</t>
  </si>
  <si>
    <t>Cajeme</t>
  </si>
  <si>
    <t>Cananea</t>
  </si>
  <si>
    <t>Carbo</t>
  </si>
  <si>
    <t xml:space="preserve">Colorada la </t>
  </si>
  <si>
    <t>Cucurpe</t>
  </si>
  <si>
    <t>Cumpas</t>
  </si>
  <si>
    <t>Divisaderos</t>
  </si>
  <si>
    <t>Empalme</t>
  </si>
  <si>
    <t>Etchojoa</t>
  </si>
  <si>
    <t>Fronteras</t>
  </si>
  <si>
    <t>Gral. Plutarco Elías Calles</t>
  </si>
  <si>
    <t>Granados</t>
  </si>
  <si>
    <t>Guaymas</t>
  </si>
  <si>
    <t>Hermosillo</t>
  </si>
  <si>
    <t>Huachineras</t>
  </si>
  <si>
    <t>Huasabas</t>
  </si>
  <si>
    <t>Huatabampo</t>
  </si>
  <si>
    <t>Huepac</t>
  </si>
  <si>
    <t>Imuris</t>
  </si>
  <si>
    <t>Magdalena de Kino</t>
  </si>
  <si>
    <t>Mazatan</t>
  </si>
  <si>
    <t>Moctezuma</t>
  </si>
  <si>
    <t>Naco</t>
  </si>
  <si>
    <t>Nacori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</si>
  <si>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</si>
  <si>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</si>
  <si>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</si>
  <si>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</si>
  <si>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</si>
  <si>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</si>
  <si>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</si>
  <si>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</si>
  <si>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</si>
  <si>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Rayón</t>
  </si>
  <si>
    <t>Rosario de Tesopaco</t>
  </si>
  <si>
    <t>Sahuaripa</t>
  </si>
  <si>
    <t>San Felipe de Jesús</t>
  </si>
  <si>
    <t>San Ignacio Río Muerto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</si>
  <si>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</si>
  <si>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</si>
  <si>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</si>
  <si>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</si>
  <si>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</si>
  <si>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</si>
  <si>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</si>
  <si>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</si>
  <si>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</si>
  <si>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</si>
  <si>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</si>
  <si>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</si>
  <si>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</si>
  <si>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</si>
  <si>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</si>
  <si>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Yecora</t>
  </si>
  <si>
    <t>TOTAL</t>
  </si>
  <si>
    <t>* Ingresos causados en ejercicios fiscales anteriores al ejercicio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</si>
</sst>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_);_(* \(#,##0\);_(* &quot;-&quot;_);_(@_)"/>
    <numFmt numFmtId="167" formatCode="0.000000"/>
    <numFmt numFmtId="168" formatCode="#,##0.00\ &quot;€&quot;;\-#,##0.00\ &quot;€&quot;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5">
    <xf numFmtId="0" fontId="0" fillId="0" borderId="0"/>
    <xf numFmtId="164" fontId="2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4" fillId="17" borderId="10" applyNumberFormat="0" applyAlignment="0" applyProtection="0"/>
    <xf numFmtId="0" fontId="14" fillId="17" borderId="10" applyNumberFormat="0" applyAlignment="0" applyProtection="0"/>
    <xf numFmtId="0" fontId="14" fillId="17" borderId="10" applyNumberFormat="0" applyAlignment="0" applyProtection="0"/>
    <xf numFmtId="0" fontId="14" fillId="17" borderId="10" applyNumberFormat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9" applyNumberFormat="0" applyAlignment="0" applyProtection="0"/>
    <xf numFmtId="0" fontId="17" fillId="7" borderId="9" applyNumberFormat="0" applyAlignment="0" applyProtection="0"/>
    <xf numFmtId="0" fontId="17" fillId="7" borderId="9" applyNumberFormat="0" applyAlignment="0" applyProtection="0"/>
    <xf numFmtId="0" fontId="17" fillId="7" borderId="9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23" borderId="12" applyNumberFormat="0" applyFont="0" applyAlignment="0" applyProtection="0"/>
    <xf numFmtId="0" fontId="2" fillId="23" borderId="12" applyNumberFormat="0" applyFont="0" applyAlignment="0" applyProtection="0"/>
    <xf numFmtId="0" fontId="2" fillId="23" borderId="12" applyNumberFormat="0" applyFont="0" applyAlignment="0" applyProtection="0"/>
    <xf numFmtId="0" fontId="2" fillId="23" borderId="12" applyNumberFormat="0" applyFont="0" applyAlignment="0" applyProtection="0"/>
    <xf numFmtId="0" fontId="20" fillId="16" borderId="13" applyNumberFormat="0" applyAlignment="0" applyProtection="0"/>
    <xf numFmtId="0" fontId="20" fillId="16" borderId="13" applyNumberFormat="0" applyAlignment="0" applyProtection="0"/>
    <xf numFmtId="0" fontId="20" fillId="16" borderId="13" applyNumberFormat="0" applyAlignment="0" applyProtection="0"/>
    <xf numFmtId="0" fontId="20" fillId="16" borderId="13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</cellStyleXfs>
  <cellXfs count="25">
    <xf numFmtId="0" fontId="0" fillId="0" borderId="0" xfId="0"/>
    <xf numFmtId="0" fontId="2" fillId="0" borderId="0" xfId="0" applyFont="1"/>
    <xf numFmtId="49" fontId="5" fillId="0" borderId="1" xfId="0" applyNumberFormat="1" applyFont="1" applyFill="1" applyBorder="1" applyAlignment="1" applyProtection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4" fontId="8" fillId="0" borderId="8" xfId="0" applyNumberFormat="1" applyFont="1" applyBorder="1"/>
    <xf numFmtId="4" fontId="9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18" xfId="0" applyFont="1" applyBorder="1"/>
    <xf numFmtId="0" fontId="8" fillId="0" borderId="19" xfId="0" applyFont="1" applyBorder="1"/>
    <xf numFmtId="4" fontId="8" fillId="0" borderId="19" xfId="0" applyNumberFormat="1" applyFont="1" applyBorder="1"/>
    <xf numFmtId="40" fontId="8" fillId="0" borderId="19" xfId="0" applyNumberFormat="1" applyFont="1" applyBorder="1"/>
    <xf numFmtId="4" fontId="8" fillId="0" borderId="18" xfId="0" applyNumberFormat="1" applyFont="1" applyBorder="1"/>
    <xf numFmtId="0" fontId="9" fillId="0" borderId="20" xfId="0" applyFont="1" applyBorder="1" applyAlignment="1">
      <alignment horizontal="center"/>
    </xf>
    <xf numFmtId="0" fontId="6" fillId="0" borderId="21" xfId="0" applyFont="1" applyBorder="1"/>
    <xf numFmtId="0" fontId="8" fillId="0" borderId="22" xfId="0" applyFont="1" applyBorder="1"/>
    <xf numFmtId="4" fontId="8" fillId="0" borderId="22" xfId="0" applyNumberFormat="1" applyFont="1" applyBorder="1"/>
    <xf numFmtId="4" fontId="8" fillId="0" borderId="21" xfId="0" applyNumberFormat="1" applyFont="1" applyBorder="1"/>
  </cellXfs>
  <cellStyles count="185">
    <cellStyle name="=C:\WINNT\SYSTEM32\COMMAND.COM" xfId="1"/>
    <cellStyle name="20% - Énfasis1 2" xfId="2"/>
    <cellStyle name="20% - Énfasis1 3" xfId="3"/>
    <cellStyle name="20% - Énfasis1 4" xfId="4"/>
    <cellStyle name="20% - Énfasis1 5" xfId="5"/>
    <cellStyle name="20% - Énfasis2 2" xfId="6"/>
    <cellStyle name="20% - Énfasis2 3" xfId="7"/>
    <cellStyle name="20% - Énfasis2 4" xfId="8"/>
    <cellStyle name="20% - Énfasis2 5" xfId="9"/>
    <cellStyle name="20% - Énfasis3 2" xfId="10"/>
    <cellStyle name="20% - Énfasis3 3" xfId="11"/>
    <cellStyle name="20% - Énfasis3 4" xfId="12"/>
    <cellStyle name="20% - Énfasis3 5" xfId="13"/>
    <cellStyle name="20% - Énfasis4 2" xfId="14"/>
    <cellStyle name="20% - Énfasis4 3" xfId="15"/>
    <cellStyle name="20% - Énfasis4 4" xfId="16"/>
    <cellStyle name="20% - Énfasis4 5" xfId="17"/>
    <cellStyle name="20% - Énfasis5 2" xfId="18"/>
    <cellStyle name="20% - Énfasis5 3" xfId="19"/>
    <cellStyle name="20% - Énfasis5 4" xfId="20"/>
    <cellStyle name="20% - Énfasis5 5" xfId="21"/>
    <cellStyle name="20% - Énfasis6 2" xfId="22"/>
    <cellStyle name="20% - Énfasis6 3" xfId="23"/>
    <cellStyle name="20% - Énfasis6 4" xfId="24"/>
    <cellStyle name="20% - Énfasis6 5" xfId="25"/>
    <cellStyle name="40% - Énfasis1 2" xfId="26"/>
    <cellStyle name="40% - Énfasis1 3" xfId="27"/>
    <cellStyle name="40% - Énfasis1 4" xfId="28"/>
    <cellStyle name="40% - Énfasis1 5" xfId="29"/>
    <cellStyle name="40% - Énfasis2 2" xfId="30"/>
    <cellStyle name="40% - Énfasis2 3" xfId="31"/>
    <cellStyle name="40% - Énfasis2 4" xfId="32"/>
    <cellStyle name="40% - Énfasis2 5" xfId="33"/>
    <cellStyle name="40% - Énfasis3 2" xfId="34"/>
    <cellStyle name="40% - Énfasis3 3" xfId="35"/>
    <cellStyle name="40% - Énfasis3 4" xfId="36"/>
    <cellStyle name="40% - Énfasis3 5" xfId="37"/>
    <cellStyle name="40% - Énfasis4 2" xfId="38"/>
    <cellStyle name="40% - Énfasis4 3" xfId="39"/>
    <cellStyle name="40% - Énfasis4 4" xfId="40"/>
    <cellStyle name="40% - Énfasis4 5" xfId="41"/>
    <cellStyle name="40% - Énfasis5 2" xfId="42"/>
    <cellStyle name="40% - Énfasis5 3" xfId="43"/>
    <cellStyle name="40% - Énfasis5 4" xfId="44"/>
    <cellStyle name="40% - Énfasis5 5" xfId="45"/>
    <cellStyle name="40% - Énfasis6 2" xfId="46"/>
    <cellStyle name="40% - Énfasis6 3" xfId="47"/>
    <cellStyle name="40% - Énfasis6 4" xfId="48"/>
    <cellStyle name="40% - Énfasis6 5" xfId="49"/>
    <cellStyle name="60% - Énfasis1 2" xfId="50"/>
    <cellStyle name="60% - Énfasis1 3" xfId="51"/>
    <cellStyle name="60% - Énfasis1 4" xfId="52"/>
    <cellStyle name="60% - Énfasis1 5" xfId="53"/>
    <cellStyle name="60% - Énfasis2 2" xfId="54"/>
    <cellStyle name="60% - Énfasis2 3" xfId="55"/>
    <cellStyle name="60% - Énfasis2 4" xfId="56"/>
    <cellStyle name="60% - Énfasis2 5" xfId="57"/>
    <cellStyle name="60% - Énfasis3 2" xfId="58"/>
    <cellStyle name="60% - Énfasis3 3" xfId="59"/>
    <cellStyle name="60% - Énfasis3 4" xfId="60"/>
    <cellStyle name="60% - Énfasis3 5" xfId="61"/>
    <cellStyle name="60% - Énfasis4 2" xfId="62"/>
    <cellStyle name="60% - Énfasis4 3" xfId="63"/>
    <cellStyle name="60% - Énfasis4 4" xfId="64"/>
    <cellStyle name="60% - Énfasis4 5" xfId="65"/>
    <cellStyle name="60% - Énfasis5 2" xfId="66"/>
    <cellStyle name="60% - Énfasis5 3" xfId="67"/>
    <cellStyle name="60% - Énfasis5 4" xfId="68"/>
    <cellStyle name="60% - Énfasis5 5" xfId="69"/>
    <cellStyle name="60% - Énfasis6 2" xfId="70"/>
    <cellStyle name="60% - Énfasis6 3" xfId="71"/>
    <cellStyle name="60% - Énfasis6 4" xfId="72"/>
    <cellStyle name="60% - Énfasis6 5" xfId="73"/>
    <cellStyle name="Buena 2" xfId="74"/>
    <cellStyle name="Buena 3" xfId="75"/>
    <cellStyle name="Buena 4" xfId="76"/>
    <cellStyle name="Buena 5" xfId="77"/>
    <cellStyle name="Cálculo 2" xfId="78"/>
    <cellStyle name="Cálculo 3" xfId="79"/>
    <cellStyle name="Cálculo 4" xfId="80"/>
    <cellStyle name="Cálculo 5" xfId="81"/>
    <cellStyle name="Celda de comprobación 2" xfId="82"/>
    <cellStyle name="Celda de comprobación 3" xfId="83"/>
    <cellStyle name="Celda de comprobación 4" xfId="84"/>
    <cellStyle name="Celda de comprobación 5" xfId="85"/>
    <cellStyle name="Celda vinculada 2" xfId="86"/>
    <cellStyle name="Celda vinculada 3" xfId="87"/>
    <cellStyle name="Celda vinculada 4" xfId="88"/>
    <cellStyle name="Celda vinculada 5" xfId="89"/>
    <cellStyle name="Encabezado 4 2" xfId="90"/>
    <cellStyle name="Encabezado 4 3" xfId="91"/>
    <cellStyle name="Encabezado 4 4" xfId="92"/>
    <cellStyle name="Encabezado 4 5" xfId="93"/>
    <cellStyle name="Énfasis1 2" xfId="94"/>
    <cellStyle name="Énfasis1 3" xfId="95"/>
    <cellStyle name="Énfasis1 4" xfId="96"/>
    <cellStyle name="Énfasis1 5" xfId="97"/>
    <cellStyle name="Énfasis2 2" xfId="98"/>
    <cellStyle name="Énfasis2 3" xfId="99"/>
    <cellStyle name="Énfasis2 4" xfId="100"/>
    <cellStyle name="Énfasis2 5" xfId="101"/>
    <cellStyle name="Énfasis3 2" xfId="102"/>
    <cellStyle name="Énfasis3 3" xfId="103"/>
    <cellStyle name="Énfasis3 4" xfId="104"/>
    <cellStyle name="Énfasis3 5" xfId="105"/>
    <cellStyle name="Énfasis4 2" xfId="106"/>
    <cellStyle name="Énfasis4 3" xfId="107"/>
    <cellStyle name="Énfasis4 4" xfId="108"/>
    <cellStyle name="Énfasis4 5" xfId="109"/>
    <cellStyle name="Énfasis5 2" xfId="110"/>
    <cellStyle name="Énfasis5 3" xfId="111"/>
    <cellStyle name="Énfasis5 4" xfId="112"/>
    <cellStyle name="Énfasis5 5" xfId="113"/>
    <cellStyle name="Énfasis6 2" xfId="114"/>
    <cellStyle name="Énfasis6 3" xfId="115"/>
    <cellStyle name="Énfasis6 4" xfId="116"/>
    <cellStyle name="Énfasis6 5" xfId="117"/>
    <cellStyle name="Entrada 2" xfId="118"/>
    <cellStyle name="Entrada 3" xfId="119"/>
    <cellStyle name="Entrada 4" xfId="120"/>
    <cellStyle name="Entrada 5" xfId="121"/>
    <cellStyle name="Euro" xfId="122"/>
    <cellStyle name="Euro 2" xfId="123"/>
    <cellStyle name="Euro 3" xfId="124"/>
    <cellStyle name="Incorrecto 2" xfId="125"/>
    <cellStyle name="Incorrecto 3" xfId="126"/>
    <cellStyle name="Incorrecto 4" xfId="127"/>
    <cellStyle name="Incorrecto 5" xfId="128"/>
    <cellStyle name="Millares [0] 2" xfId="129"/>
    <cellStyle name="Millares [0] 3" xfId="130"/>
    <cellStyle name="Millares [0] 4" xfId="131"/>
    <cellStyle name="Millares [0] 5" xfId="132"/>
    <cellStyle name="Millares 2" xfId="133"/>
    <cellStyle name="Millares 2 2" xfId="134"/>
    <cellStyle name="Millares 2 2 2" xfId="135"/>
    <cellStyle name="Millares 3" xfId="136"/>
    <cellStyle name="Neutral 2" xfId="137"/>
    <cellStyle name="Neutral 3" xfId="138"/>
    <cellStyle name="Neutral 4" xfId="139"/>
    <cellStyle name="Neutral 5" xfId="140"/>
    <cellStyle name="Normal" xfId="0" builtinId="0"/>
    <cellStyle name="Normal 2" xfId="141"/>
    <cellStyle name="Normal 28" xfId="142"/>
    <cellStyle name="Normal 3" xfId="143"/>
    <cellStyle name="Normal 4" xfId="144"/>
    <cellStyle name="Normal 5" xfId="145"/>
    <cellStyle name="Normal 5 2" xfId="146"/>
    <cellStyle name="Normal 6" xfId="147"/>
    <cellStyle name="Normal 7" xfId="148"/>
    <cellStyle name="Notas 2" xfId="149"/>
    <cellStyle name="Notas 3" xfId="150"/>
    <cellStyle name="Notas 4" xfId="151"/>
    <cellStyle name="Notas 5" xfId="152"/>
    <cellStyle name="Salida 2" xfId="153"/>
    <cellStyle name="Salida 3" xfId="154"/>
    <cellStyle name="Salida 4" xfId="155"/>
    <cellStyle name="Salida 5" xfId="156"/>
    <cellStyle name="Texto de advertencia 2" xfId="157"/>
    <cellStyle name="Texto de advertencia 3" xfId="158"/>
    <cellStyle name="Texto de advertencia 4" xfId="159"/>
    <cellStyle name="Texto de advertencia 5" xfId="160"/>
    <cellStyle name="Texto explicativo 2" xfId="161"/>
    <cellStyle name="Texto explicativo 3" xfId="162"/>
    <cellStyle name="Texto explicativo 4" xfId="163"/>
    <cellStyle name="Texto explicativo 5" xfId="164"/>
    <cellStyle name="Título 1 2" xfId="165"/>
    <cellStyle name="Título 1 3" xfId="166"/>
    <cellStyle name="Título 1 4" xfId="167"/>
    <cellStyle name="Título 1 5" xfId="168"/>
    <cellStyle name="Título 2 2" xfId="169"/>
    <cellStyle name="Título 2 3" xfId="170"/>
    <cellStyle name="Título 2 4" xfId="171"/>
    <cellStyle name="Título 2 5" xfId="172"/>
    <cellStyle name="Título 3 2" xfId="173"/>
    <cellStyle name="Título 3 3" xfId="174"/>
    <cellStyle name="Título 3 4" xfId="175"/>
    <cellStyle name="Título 3 5" xfId="176"/>
    <cellStyle name="Título 4" xfId="177"/>
    <cellStyle name="Título 5" xfId="178"/>
    <cellStyle name="Título 6" xfId="179"/>
    <cellStyle name="Título 7" xfId="180"/>
    <cellStyle name="Total 2" xfId="181"/>
    <cellStyle name="Total 3" xfId="182"/>
    <cellStyle name="Total 4" xfId="183"/>
    <cellStyle name="Total 5" xfId="1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maria/Documents/2016/MUNICIPIOS/ENVIOS%20A%20UCEF/PREPARACION%20INFORMES/MENSUALES/1.%20INFORME%20PAGO%20PARTICIPACIONES%20A%20MUNICIPIOS%20DE%20SONORA%20EN%20%20ENERO%202016%20para%20UC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ENERO 2015"/>
      <sheetName val="AJUSTE DEFINITIVO  "/>
      <sheetName val="AJUSTE CUATRIMESTRAL "/>
      <sheetName val="ENERO PORTAL"/>
      <sheetName val="ENERO PPTO"/>
      <sheetName val="AJUSTE 2DO PPTO"/>
      <sheetName val="traspaso"/>
      <sheetName val="contabilidad"/>
      <sheetName val="Hoja1"/>
    </sheetNames>
    <sheetDataSet>
      <sheetData sheetId="0"/>
      <sheetData sheetId="1"/>
      <sheetData sheetId="2"/>
      <sheetData sheetId="3"/>
      <sheetData sheetId="4">
        <row r="3">
          <cell r="C3">
            <v>1</v>
          </cell>
          <cell r="D3" t="str">
            <v>ACONCHI</v>
          </cell>
        </row>
        <row r="4">
          <cell r="C4">
            <v>2</v>
          </cell>
          <cell r="D4" t="str">
            <v>AGUA PRIETA</v>
          </cell>
        </row>
        <row r="5">
          <cell r="C5">
            <v>3</v>
          </cell>
          <cell r="D5" t="str">
            <v>ALAMOS</v>
          </cell>
        </row>
        <row r="6">
          <cell r="C6">
            <v>4</v>
          </cell>
          <cell r="D6" t="str">
            <v>ALTAR</v>
          </cell>
        </row>
        <row r="7">
          <cell r="C7">
            <v>5</v>
          </cell>
          <cell r="D7" t="str">
            <v>ARIVECHI</v>
          </cell>
        </row>
        <row r="8">
          <cell r="C8">
            <v>6</v>
          </cell>
          <cell r="D8" t="str">
            <v>ARIZPE</v>
          </cell>
        </row>
        <row r="9">
          <cell r="C9">
            <v>7</v>
          </cell>
          <cell r="D9" t="str">
            <v>ATIL</v>
          </cell>
        </row>
        <row r="10">
          <cell r="C10">
            <v>8</v>
          </cell>
          <cell r="D10" t="str">
            <v>BACADEHUACHI</v>
          </cell>
        </row>
        <row r="11">
          <cell r="C11">
            <v>9</v>
          </cell>
          <cell r="D11" t="str">
            <v>BACANORA</v>
          </cell>
        </row>
        <row r="12">
          <cell r="C12">
            <v>10</v>
          </cell>
          <cell r="D12" t="str">
            <v>BACERAC</v>
          </cell>
        </row>
        <row r="13">
          <cell r="C13">
            <v>11</v>
          </cell>
          <cell r="D13" t="str">
            <v>BACOACHI</v>
          </cell>
        </row>
        <row r="14">
          <cell r="C14">
            <v>12</v>
          </cell>
          <cell r="D14" t="str">
            <v>BACUM</v>
          </cell>
        </row>
        <row r="15">
          <cell r="C15">
            <v>13</v>
          </cell>
          <cell r="D15" t="str">
            <v>BANAMICHI</v>
          </cell>
        </row>
        <row r="16">
          <cell r="C16">
            <v>14</v>
          </cell>
          <cell r="D16" t="str">
            <v>BAVIACORA</v>
          </cell>
        </row>
        <row r="17">
          <cell r="C17">
            <v>15</v>
          </cell>
          <cell r="D17" t="str">
            <v>BAVISPE</v>
          </cell>
        </row>
        <row r="18">
          <cell r="C18">
            <v>16</v>
          </cell>
          <cell r="D18" t="str">
            <v>BENJAMIN HILL</v>
          </cell>
        </row>
        <row r="19">
          <cell r="C19">
            <v>17</v>
          </cell>
          <cell r="D19" t="str">
            <v>CABORCA</v>
          </cell>
        </row>
        <row r="20">
          <cell r="C20">
            <v>18</v>
          </cell>
          <cell r="D20" t="str">
            <v>CAJEME</v>
          </cell>
        </row>
        <row r="21">
          <cell r="C21">
            <v>19</v>
          </cell>
          <cell r="D21" t="str">
            <v>CANANEA</v>
          </cell>
        </row>
        <row r="22">
          <cell r="C22">
            <v>20</v>
          </cell>
          <cell r="D22" t="str">
            <v>CARBO</v>
          </cell>
        </row>
        <row r="23">
          <cell r="C23">
            <v>21</v>
          </cell>
          <cell r="D23" t="str">
            <v>COLORADA LA</v>
          </cell>
        </row>
        <row r="24">
          <cell r="C24">
            <v>22</v>
          </cell>
          <cell r="D24" t="str">
            <v>CUCURPE</v>
          </cell>
        </row>
        <row r="25">
          <cell r="C25">
            <v>23</v>
          </cell>
          <cell r="D25" t="str">
            <v>CUMPAS</v>
          </cell>
        </row>
        <row r="26">
          <cell r="C26">
            <v>24</v>
          </cell>
          <cell r="D26" t="str">
            <v>DIVISADEROS</v>
          </cell>
        </row>
        <row r="27">
          <cell r="C27">
            <v>25</v>
          </cell>
          <cell r="D27" t="str">
            <v>EMPALME</v>
          </cell>
        </row>
        <row r="28">
          <cell r="C28">
            <v>26</v>
          </cell>
          <cell r="D28" t="str">
            <v>ETCHOJOA</v>
          </cell>
        </row>
        <row r="29">
          <cell r="C29">
            <v>27</v>
          </cell>
          <cell r="D29" t="str">
            <v>FRONTERAS</v>
          </cell>
        </row>
        <row r="30">
          <cell r="C30">
            <v>28</v>
          </cell>
          <cell r="D30" t="str">
            <v>GRANADOS</v>
          </cell>
        </row>
        <row r="31">
          <cell r="C31">
            <v>29</v>
          </cell>
          <cell r="D31" t="str">
            <v>GUAYMAS</v>
          </cell>
        </row>
        <row r="32">
          <cell r="C32">
            <v>30</v>
          </cell>
          <cell r="D32" t="str">
            <v>HERMOSILLO</v>
          </cell>
        </row>
        <row r="33">
          <cell r="C33">
            <v>31</v>
          </cell>
          <cell r="D33" t="str">
            <v>HUACHINERA</v>
          </cell>
        </row>
        <row r="34">
          <cell r="C34">
            <v>32</v>
          </cell>
          <cell r="D34" t="str">
            <v>HUASABAS</v>
          </cell>
        </row>
        <row r="35">
          <cell r="C35">
            <v>33</v>
          </cell>
          <cell r="D35" t="str">
            <v>HUATABAMPO</v>
          </cell>
        </row>
        <row r="36">
          <cell r="C36">
            <v>34</v>
          </cell>
          <cell r="D36" t="str">
            <v>HUEPAC</v>
          </cell>
        </row>
        <row r="37">
          <cell r="C37">
            <v>35</v>
          </cell>
          <cell r="D37" t="str">
            <v>IMURIS</v>
          </cell>
        </row>
        <row r="38">
          <cell r="C38">
            <v>36</v>
          </cell>
          <cell r="D38" t="str">
            <v>MAGDALENA DE KINO</v>
          </cell>
        </row>
        <row r="39">
          <cell r="C39">
            <v>37</v>
          </cell>
          <cell r="D39" t="str">
            <v>MAZATAN</v>
          </cell>
        </row>
        <row r="40">
          <cell r="C40">
            <v>38</v>
          </cell>
          <cell r="D40" t="str">
            <v>MOCTEZUMA</v>
          </cell>
        </row>
        <row r="41">
          <cell r="C41">
            <v>39</v>
          </cell>
          <cell r="D41" t="str">
            <v>NACO</v>
          </cell>
        </row>
        <row r="42">
          <cell r="C42">
            <v>40</v>
          </cell>
          <cell r="D42" t="str">
            <v>NACORI CHICO</v>
          </cell>
        </row>
        <row r="43">
          <cell r="C43">
            <v>41</v>
          </cell>
          <cell r="D43" t="str">
            <v>NACOZARI DE GARCIA</v>
          </cell>
        </row>
        <row r="44">
          <cell r="C44">
            <v>42</v>
          </cell>
          <cell r="D44" t="str">
            <v>NAVOJOA</v>
          </cell>
        </row>
        <row r="45">
          <cell r="C45">
            <v>43</v>
          </cell>
          <cell r="D45" t="str">
            <v>NOGALES</v>
          </cell>
        </row>
        <row r="46">
          <cell r="C46">
            <v>44</v>
          </cell>
          <cell r="D46" t="str">
            <v>ONAVAS</v>
          </cell>
        </row>
        <row r="47">
          <cell r="C47">
            <v>45</v>
          </cell>
          <cell r="D47" t="str">
            <v>OPODEPE</v>
          </cell>
        </row>
        <row r="48">
          <cell r="C48">
            <v>46</v>
          </cell>
          <cell r="D48" t="str">
            <v>OQUITOA</v>
          </cell>
        </row>
        <row r="49">
          <cell r="C49">
            <v>47</v>
          </cell>
          <cell r="D49" t="str">
            <v>PITIQUITO</v>
          </cell>
        </row>
        <row r="50">
          <cell r="C50">
            <v>48</v>
          </cell>
          <cell r="D50" t="str">
            <v>PUERTO PEÑASCO</v>
          </cell>
        </row>
        <row r="51">
          <cell r="C51">
            <v>49</v>
          </cell>
          <cell r="D51" t="str">
            <v>QUIRIEGO</v>
          </cell>
        </row>
        <row r="52">
          <cell r="C52">
            <v>50</v>
          </cell>
          <cell r="D52" t="str">
            <v>RAYON</v>
          </cell>
        </row>
        <row r="53">
          <cell r="C53">
            <v>51</v>
          </cell>
          <cell r="D53" t="str">
            <v>ROSARIO TESOPACO</v>
          </cell>
        </row>
        <row r="54">
          <cell r="C54">
            <v>52</v>
          </cell>
          <cell r="D54" t="str">
            <v>SAHUARIPA</v>
          </cell>
        </row>
        <row r="55">
          <cell r="C55">
            <v>53</v>
          </cell>
          <cell r="D55" t="str">
            <v>SAN FELIPE DE JESUS</v>
          </cell>
        </row>
        <row r="56">
          <cell r="C56">
            <v>54</v>
          </cell>
          <cell r="D56" t="str">
            <v>SAN JAVIER</v>
          </cell>
        </row>
        <row r="57">
          <cell r="C57">
            <v>55</v>
          </cell>
          <cell r="D57" t="str">
            <v>SAN LUIS RIO COLORADO</v>
          </cell>
        </row>
        <row r="58">
          <cell r="C58">
            <v>56</v>
          </cell>
          <cell r="D58" t="str">
            <v>SAN MIGUEL DE HORCASITAS</v>
          </cell>
        </row>
        <row r="59">
          <cell r="C59">
            <v>57</v>
          </cell>
          <cell r="D59" t="str">
            <v>SAN PEDRO DE LA CUEVA</v>
          </cell>
        </row>
        <row r="60">
          <cell r="C60">
            <v>58</v>
          </cell>
          <cell r="D60" t="str">
            <v>SANTA ANA</v>
          </cell>
        </row>
        <row r="61">
          <cell r="C61">
            <v>59</v>
          </cell>
          <cell r="D61" t="str">
            <v>SANTA CRUZ</v>
          </cell>
        </row>
        <row r="62">
          <cell r="C62">
            <v>60</v>
          </cell>
          <cell r="D62" t="str">
            <v>SARIC</v>
          </cell>
        </row>
        <row r="63">
          <cell r="C63">
            <v>61</v>
          </cell>
          <cell r="D63" t="str">
            <v>SOYOPA</v>
          </cell>
        </row>
        <row r="64">
          <cell r="C64">
            <v>62</v>
          </cell>
          <cell r="D64" t="str">
            <v>SUAQUI GRANDE</v>
          </cell>
        </row>
        <row r="65">
          <cell r="C65">
            <v>63</v>
          </cell>
          <cell r="D65" t="str">
            <v>TEPACHE</v>
          </cell>
        </row>
        <row r="66">
          <cell r="C66">
            <v>64</v>
          </cell>
          <cell r="D66" t="str">
            <v>TRINCHERAS</v>
          </cell>
        </row>
        <row r="67">
          <cell r="C67">
            <v>65</v>
          </cell>
          <cell r="D67" t="str">
            <v>TUBUTAMA</v>
          </cell>
        </row>
        <row r="68">
          <cell r="C68">
            <v>66</v>
          </cell>
          <cell r="D68" t="str">
            <v>URES</v>
          </cell>
        </row>
        <row r="69">
          <cell r="C69">
            <v>67</v>
          </cell>
          <cell r="D69" t="str">
            <v>VILLA HIDALGO</v>
          </cell>
        </row>
        <row r="70">
          <cell r="C70">
            <v>68</v>
          </cell>
          <cell r="D70" t="str">
            <v>VILLA PESQUEIRA</v>
          </cell>
        </row>
        <row r="71">
          <cell r="C71">
            <v>69</v>
          </cell>
          <cell r="D71" t="str">
            <v>YECORA</v>
          </cell>
        </row>
        <row r="72">
          <cell r="C72">
            <v>70</v>
          </cell>
          <cell r="D72" t="str">
            <v>GENERAL PLUTARCO ELIAS CALLES</v>
          </cell>
        </row>
        <row r="73">
          <cell r="C73">
            <v>71</v>
          </cell>
          <cell r="D73" t="str">
            <v>BENITO JUAREZ</v>
          </cell>
        </row>
        <row r="74">
          <cell r="C74">
            <v>72</v>
          </cell>
          <cell r="D74" t="str">
            <v>SAN IGNACIO RIO MUERTO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showGridLines="0" tabSelected="1" topLeftCell="D1" zoomScaleNormal="100" zoomScaleSheetLayoutView="100" workbookViewId="0">
      <pane xSplit="1" ySplit="7" topLeftCell="E8" activePane="bottomRight" state="frozen"/>
      <selection activeCell="D1" sqref="D1"/>
      <selection pane="topRight" activeCell="E1" sqref="E1"/>
      <selection pane="bottomLeft" activeCell="D8" sqref="D8"/>
      <selection pane="bottomRight" activeCell="O73" sqref="O73"/>
    </sheetView>
  </sheetViews>
  <sheetFormatPr baseColWidth="10" defaultRowHeight="13.2" x14ac:dyDescent="0.25"/>
  <cols>
    <col min="3" max="3" width="32.5546875" customWidth="1"/>
    <col min="4" max="4" width="22.5546875" customWidth="1"/>
    <col min="5" max="5" width="15.33203125" customWidth="1"/>
    <col min="6" max="6" width="14.109375" customWidth="1"/>
    <col min="7" max="7" width="14" customWidth="1"/>
    <col min="8" max="8" width="14.44140625" customWidth="1"/>
    <col min="9" max="9" width="14" customWidth="1"/>
    <col min="10" max="10" width="14.44140625" customWidth="1"/>
    <col min="11" max="12" width="14.109375" customWidth="1"/>
    <col min="13" max="13" width="17" customWidth="1"/>
  </cols>
  <sheetData>
    <row r="1" spans="1:13" ht="15.6" x14ac:dyDescent="0.3">
      <c r="D1" s="11" t="s">
        <v>0</v>
      </c>
      <c r="E1" s="11"/>
      <c r="F1" s="11"/>
      <c r="G1" s="11"/>
      <c r="H1" s="11"/>
      <c r="I1" s="11"/>
      <c r="J1" s="11"/>
      <c r="K1" s="11"/>
      <c r="L1" s="11"/>
      <c r="M1" s="11"/>
    </row>
    <row r="2" spans="1:13" ht="15.6" x14ac:dyDescent="0.3">
      <c r="D2" s="11" t="s">
        <v>1</v>
      </c>
      <c r="E2" s="11"/>
      <c r="F2" s="11"/>
      <c r="G2" s="11"/>
      <c r="H2" s="11"/>
      <c r="I2" s="11"/>
      <c r="J2" s="11"/>
      <c r="K2" s="11"/>
      <c r="L2" s="11"/>
      <c r="M2" s="11"/>
    </row>
    <row r="3" spans="1:13" ht="15.6" x14ac:dyDescent="0.3">
      <c r="D3" s="11" t="s">
        <v>2</v>
      </c>
      <c r="E3" s="11"/>
      <c r="F3" s="11"/>
      <c r="G3" s="11"/>
      <c r="H3" s="11"/>
      <c r="I3" s="11"/>
      <c r="J3" s="11"/>
      <c r="K3" s="11"/>
      <c r="L3" s="11"/>
      <c r="M3" s="11"/>
    </row>
    <row r="4" spans="1:13" ht="15" x14ac:dyDescent="0.25">
      <c r="D4" s="12" t="s">
        <v>3</v>
      </c>
      <c r="E4" s="12"/>
      <c r="F4" s="12"/>
      <c r="G4" s="12"/>
      <c r="H4" s="12"/>
      <c r="I4" s="12"/>
      <c r="J4" s="12"/>
      <c r="K4" s="12"/>
      <c r="L4" s="12"/>
      <c r="M4" s="12"/>
    </row>
    <row r="5" spans="1:13" ht="15" x14ac:dyDescent="0.25">
      <c r="D5" s="12">
        <v>2016</v>
      </c>
      <c r="E5" s="12"/>
      <c r="F5" s="12"/>
      <c r="G5" s="12"/>
      <c r="H5" s="12"/>
      <c r="I5" s="12"/>
      <c r="J5" s="12"/>
      <c r="K5" s="12"/>
      <c r="L5" s="12"/>
      <c r="M5" s="12"/>
    </row>
    <row r="6" spans="1:13" ht="13.8" thickBot="1" x14ac:dyDescent="0.3">
      <c r="D6" s="1"/>
      <c r="E6" s="13"/>
      <c r="F6" s="13"/>
      <c r="G6" s="2"/>
      <c r="H6" s="2"/>
      <c r="I6" s="2"/>
      <c r="J6" s="2"/>
      <c r="K6" s="2"/>
      <c r="L6" s="2"/>
      <c r="M6" s="2"/>
    </row>
    <row r="7" spans="1:13" ht="79.8" thickBot="1" x14ac:dyDescent="0.3"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5" t="s">
        <v>13</v>
      </c>
    </row>
    <row r="8" spans="1:13" x14ac:dyDescent="0.25">
      <c r="A8">
        <v>8</v>
      </c>
      <c r="B8">
        <f>+'[1]ENERO PORTAL'!C3</f>
        <v>1</v>
      </c>
      <c r="C8" t="str">
        <f>+'[1]ENERO PORTAL'!D3</f>
        <v>ACONCHI</v>
      </c>
      <c r="D8" s="6" t="s">
        <v>14</v>
      </c>
      <c r="E8" s="7">
        <v>412949.83</v>
      </c>
      <c r="F8" s="7">
        <v>146065.54999999999</v>
      </c>
      <c r="G8" s="7">
        <v>3313.22</v>
      </c>
      <c r="H8" s="7">
        <v>27.82</v>
      </c>
      <c r="I8" s="7">
        <v>6308.41</v>
      </c>
      <c r="J8" s="7">
        <v>117568.43</v>
      </c>
      <c r="K8" s="8">
        <v>16750.099999999999</v>
      </c>
      <c r="L8" s="8">
        <v>718.67</v>
      </c>
      <c r="M8" s="9">
        <f t="shared" ref="M8:M71" si="0">SUM(E8:L8)</f>
        <v>703702.03</v>
      </c>
    </row>
    <row r="9" spans="1:13" x14ac:dyDescent="0.25">
      <c r="A9">
        <v>9</v>
      </c>
      <c r="B9">
        <f>+'[1]ENERO PORTAL'!C4</f>
        <v>2</v>
      </c>
      <c r="C9" t="str">
        <f>+'[1]ENERO PORTAL'!D4</f>
        <v>AGUA PRIETA</v>
      </c>
      <c r="D9" s="6" t="s">
        <v>15</v>
      </c>
      <c r="E9" s="7">
        <v>4051185.74</v>
      </c>
      <c r="F9" s="7">
        <v>413264.91000000003</v>
      </c>
      <c r="G9" s="7">
        <v>100153.35</v>
      </c>
      <c r="H9" s="7">
        <v>841.09</v>
      </c>
      <c r="I9" s="7">
        <v>161474.54</v>
      </c>
      <c r="J9" s="7">
        <v>1153388.33</v>
      </c>
      <c r="K9" s="8">
        <v>428747.45</v>
      </c>
      <c r="L9" s="8">
        <v>21724.28</v>
      </c>
      <c r="M9" s="9">
        <f t="shared" si="0"/>
        <v>6330779.6900000004</v>
      </c>
    </row>
    <row r="10" spans="1:13" x14ac:dyDescent="0.25">
      <c r="A10">
        <v>10</v>
      </c>
      <c r="B10">
        <f>+'[1]ENERO PORTAL'!C5</f>
        <v>3</v>
      </c>
      <c r="C10" t="str">
        <f>+'[1]ENERO PORTAL'!D5</f>
        <v>ALAMOS</v>
      </c>
      <c r="D10" s="6" t="s">
        <v>16</v>
      </c>
      <c r="E10" s="7">
        <v>2681556.0299999998</v>
      </c>
      <c r="F10" s="7">
        <v>439661.48</v>
      </c>
      <c r="G10" s="7">
        <v>90032.87</v>
      </c>
      <c r="H10" s="7">
        <v>756.1</v>
      </c>
      <c r="I10" s="7">
        <v>65565.8</v>
      </c>
      <c r="J10" s="7">
        <v>763449.42999999993</v>
      </c>
      <c r="K10" s="8">
        <v>174090.41</v>
      </c>
      <c r="L10" s="8">
        <v>19529.04</v>
      </c>
      <c r="M10" s="9">
        <f t="shared" si="0"/>
        <v>4234641.16</v>
      </c>
    </row>
    <row r="11" spans="1:13" x14ac:dyDescent="0.25">
      <c r="A11">
        <v>11</v>
      </c>
      <c r="B11">
        <f>+'[1]ENERO PORTAL'!C6</f>
        <v>4</v>
      </c>
      <c r="C11" t="str">
        <f>+'[1]ENERO PORTAL'!D6</f>
        <v>ALTAR</v>
      </c>
      <c r="D11" s="6" t="s">
        <v>17</v>
      </c>
      <c r="E11" s="7">
        <v>729087.03</v>
      </c>
      <c r="F11" s="7">
        <v>194135.52</v>
      </c>
      <c r="G11" s="7">
        <v>7941.99</v>
      </c>
      <c r="H11" s="7">
        <v>66.7</v>
      </c>
      <c r="I11" s="7">
        <v>18906.97</v>
      </c>
      <c r="J11" s="7">
        <v>207573.90000000002</v>
      </c>
      <c r="K11" s="8">
        <v>50201.82</v>
      </c>
      <c r="L11" s="8">
        <v>1722.7</v>
      </c>
      <c r="M11" s="9">
        <f t="shared" si="0"/>
        <v>1209636.6299999999</v>
      </c>
    </row>
    <row r="12" spans="1:13" x14ac:dyDescent="0.25">
      <c r="A12">
        <v>12</v>
      </c>
      <c r="B12">
        <f>+'[1]ENERO PORTAL'!C7</f>
        <v>5</v>
      </c>
      <c r="C12" t="str">
        <f>+'[1]ENERO PORTAL'!D7</f>
        <v>ARIVECHI</v>
      </c>
      <c r="D12" s="6" t="s">
        <v>18</v>
      </c>
      <c r="E12" s="7">
        <v>377326.28</v>
      </c>
      <c r="F12" s="7">
        <v>115737.09</v>
      </c>
      <c r="G12" s="7">
        <v>9227.82</v>
      </c>
      <c r="H12" s="7">
        <v>77.5</v>
      </c>
      <c r="I12" s="7">
        <v>3868.45</v>
      </c>
      <c r="J12" s="7">
        <v>107426.25</v>
      </c>
      <c r="K12" s="8">
        <v>10271.52</v>
      </c>
      <c r="L12" s="8">
        <v>2001.61</v>
      </c>
      <c r="M12" s="9">
        <f t="shared" si="0"/>
        <v>625936.52</v>
      </c>
    </row>
    <row r="13" spans="1:13" x14ac:dyDescent="0.25">
      <c r="A13">
        <v>13</v>
      </c>
      <c r="B13">
        <f>+'[1]ENERO PORTAL'!C8</f>
        <v>6</v>
      </c>
      <c r="C13" t="str">
        <f>+'[1]ENERO PORTAL'!D8</f>
        <v>ARIZPE</v>
      </c>
      <c r="D13" s="6" t="s">
        <v>19</v>
      </c>
      <c r="E13" s="7">
        <v>528906.77</v>
      </c>
      <c r="F13" s="7">
        <v>196782.22999999998</v>
      </c>
      <c r="G13" s="7">
        <v>1217.06</v>
      </c>
      <c r="H13" s="7">
        <v>10.220000000000001</v>
      </c>
      <c r="I13" s="7">
        <v>8852.6299999999992</v>
      </c>
      <c r="J13" s="7">
        <v>150581.81</v>
      </c>
      <c r="K13" s="8">
        <v>23505.51</v>
      </c>
      <c r="L13" s="8">
        <v>263.99</v>
      </c>
      <c r="M13" s="9">
        <f t="shared" si="0"/>
        <v>910120.22</v>
      </c>
    </row>
    <row r="14" spans="1:13" x14ac:dyDescent="0.25">
      <c r="A14">
        <v>14</v>
      </c>
      <c r="B14">
        <f>+'[1]ENERO PORTAL'!C9</f>
        <v>7</v>
      </c>
      <c r="C14" t="str">
        <f>+'[1]ENERO PORTAL'!D9</f>
        <v>ATIL</v>
      </c>
      <c r="D14" s="6" t="s">
        <v>20</v>
      </c>
      <c r="E14" s="7">
        <v>336665.59999999998</v>
      </c>
      <c r="F14" s="7">
        <v>97264.079999999987</v>
      </c>
      <c r="G14" s="7">
        <v>11631.88</v>
      </c>
      <c r="H14" s="7">
        <v>97.69</v>
      </c>
      <c r="I14" s="7">
        <v>1871.7</v>
      </c>
      <c r="J14" s="7">
        <v>95850</v>
      </c>
      <c r="K14" s="8">
        <v>4969.7299999999996</v>
      </c>
      <c r="L14" s="8">
        <v>2523.0700000000002</v>
      </c>
      <c r="M14" s="9">
        <f t="shared" si="0"/>
        <v>550873.74999999988</v>
      </c>
    </row>
    <row r="15" spans="1:13" x14ac:dyDescent="0.25">
      <c r="A15">
        <v>15</v>
      </c>
      <c r="B15">
        <f>+'[1]ENERO PORTAL'!C10</f>
        <v>8</v>
      </c>
      <c r="C15" t="str">
        <f>+'[1]ENERO PORTAL'!D10</f>
        <v>BACADEHUACHI</v>
      </c>
      <c r="D15" s="6" t="s">
        <v>21</v>
      </c>
      <c r="E15" s="7">
        <v>352883.82</v>
      </c>
      <c r="F15" s="7">
        <v>118476.09</v>
      </c>
      <c r="G15" s="7">
        <v>6710.09</v>
      </c>
      <c r="H15" s="7">
        <v>56.35</v>
      </c>
      <c r="I15" s="7">
        <v>3513.96</v>
      </c>
      <c r="J15" s="7">
        <v>100467.39000000001</v>
      </c>
      <c r="K15" s="8">
        <v>9330.27</v>
      </c>
      <c r="L15" s="8">
        <v>1455.49</v>
      </c>
      <c r="M15" s="9">
        <f t="shared" si="0"/>
        <v>592893.46000000008</v>
      </c>
    </row>
    <row r="16" spans="1:13" x14ac:dyDescent="0.25">
      <c r="A16">
        <v>16</v>
      </c>
      <c r="B16">
        <f>+'[1]ENERO PORTAL'!C11</f>
        <v>9</v>
      </c>
      <c r="C16" t="str">
        <f>+'[1]ENERO PORTAL'!D11</f>
        <v>BACANORA</v>
      </c>
      <c r="D16" s="6" t="s">
        <v>22</v>
      </c>
      <c r="E16" s="7">
        <v>357214.13</v>
      </c>
      <c r="F16" s="7">
        <v>101911.15</v>
      </c>
      <c r="G16" s="7">
        <v>11947.62</v>
      </c>
      <c r="H16" s="7">
        <v>100.34</v>
      </c>
      <c r="I16" s="7">
        <v>2458.2199999999998</v>
      </c>
      <c r="J16" s="7">
        <v>101700.25</v>
      </c>
      <c r="K16" s="8">
        <v>6527.07</v>
      </c>
      <c r="L16" s="8">
        <v>2591.56</v>
      </c>
      <c r="M16" s="9">
        <f t="shared" si="0"/>
        <v>584450.34</v>
      </c>
    </row>
    <row r="17" spans="1:13" x14ac:dyDescent="0.25">
      <c r="A17">
        <v>17</v>
      </c>
      <c r="B17">
        <f>+'[1]ENERO PORTAL'!C12</f>
        <v>10</v>
      </c>
      <c r="C17" t="str">
        <f>+'[1]ENERO PORTAL'!D12</f>
        <v>BACERAC</v>
      </c>
      <c r="D17" s="6" t="s">
        <v>23</v>
      </c>
      <c r="E17" s="7">
        <v>369728.20999999996</v>
      </c>
      <c r="F17" s="7">
        <v>130569.78</v>
      </c>
      <c r="G17" s="7">
        <v>5899.57</v>
      </c>
      <c r="H17" s="7">
        <v>49.54</v>
      </c>
      <c r="I17" s="7">
        <v>3560.89</v>
      </c>
      <c r="J17" s="7">
        <v>105263.06</v>
      </c>
      <c r="K17" s="8">
        <v>9454.8700000000008</v>
      </c>
      <c r="L17" s="8">
        <v>1279.68</v>
      </c>
      <c r="M17" s="9">
        <f t="shared" si="0"/>
        <v>625805.60000000009</v>
      </c>
    </row>
    <row r="18" spans="1:13" x14ac:dyDescent="0.25">
      <c r="A18">
        <v>18</v>
      </c>
      <c r="B18">
        <f>+'[1]ENERO PORTAL'!C13</f>
        <v>11</v>
      </c>
      <c r="C18" t="str">
        <f>+'[1]ENERO PORTAL'!D13</f>
        <v>BACOACHI</v>
      </c>
      <c r="D18" s="6" t="s">
        <v>24</v>
      </c>
      <c r="E18" s="7">
        <v>369634.62</v>
      </c>
      <c r="F18" s="7">
        <v>110801.74</v>
      </c>
      <c r="G18" s="7">
        <v>9406.58</v>
      </c>
      <c r="H18" s="7">
        <v>79</v>
      </c>
      <c r="I18" s="7">
        <v>3899.72</v>
      </c>
      <c r="J18" s="7">
        <v>105236.41</v>
      </c>
      <c r="K18" s="8">
        <v>10354.530000000001</v>
      </c>
      <c r="L18" s="8">
        <v>2040.38</v>
      </c>
      <c r="M18" s="9">
        <f t="shared" si="0"/>
        <v>611452.98</v>
      </c>
    </row>
    <row r="19" spans="1:13" x14ac:dyDescent="0.25">
      <c r="A19">
        <v>19</v>
      </c>
      <c r="B19">
        <f>+'[1]ENERO PORTAL'!C14</f>
        <v>12</v>
      </c>
      <c r="C19" t="str">
        <f>+'[1]ENERO PORTAL'!D14</f>
        <v>BACUM</v>
      </c>
      <c r="D19" s="6" t="s">
        <v>25</v>
      </c>
      <c r="E19" s="7">
        <v>2186369.3499999996</v>
      </c>
      <c r="F19" s="7">
        <v>394482.41000000003</v>
      </c>
      <c r="G19" s="7">
        <v>63204.66</v>
      </c>
      <c r="H19" s="7">
        <v>530.79999999999995</v>
      </c>
      <c r="I19" s="7">
        <v>55581.85</v>
      </c>
      <c r="J19" s="7">
        <v>622467.85</v>
      </c>
      <c r="K19" s="8">
        <v>147581</v>
      </c>
      <c r="L19" s="8">
        <v>13709.73</v>
      </c>
      <c r="M19" s="9">
        <f t="shared" si="0"/>
        <v>3483927.65</v>
      </c>
    </row>
    <row r="20" spans="1:13" x14ac:dyDescent="0.25">
      <c r="A20">
        <v>20</v>
      </c>
      <c r="B20">
        <f>+'[1]ENERO PORTAL'!C15</f>
        <v>13</v>
      </c>
      <c r="C20" t="str">
        <f>+'[1]ENERO PORTAL'!D15</f>
        <v>BANAMICHI</v>
      </c>
      <c r="D20" s="6" t="s">
        <v>26</v>
      </c>
      <c r="E20" s="7">
        <v>368521.57</v>
      </c>
      <c r="F20" s="7">
        <v>114592.51</v>
      </c>
      <c r="G20" s="7">
        <v>8573.7000000000007</v>
      </c>
      <c r="H20" s="7">
        <v>72</v>
      </c>
      <c r="I20" s="7">
        <v>3868.45</v>
      </c>
      <c r="J20" s="7">
        <v>104919.52</v>
      </c>
      <c r="K20" s="8">
        <v>10271.52</v>
      </c>
      <c r="L20" s="8">
        <v>1859.72</v>
      </c>
      <c r="M20" s="9">
        <f t="shared" si="0"/>
        <v>612678.99</v>
      </c>
    </row>
    <row r="21" spans="1:13" x14ac:dyDescent="0.25">
      <c r="A21">
        <v>21</v>
      </c>
      <c r="B21">
        <f>+'[1]ENERO PORTAL'!C16</f>
        <v>14</v>
      </c>
      <c r="C21" t="str">
        <f>+'[1]ENERO PORTAL'!D16</f>
        <v>BAVIACORA</v>
      </c>
      <c r="D21" s="6" t="s">
        <v>27</v>
      </c>
      <c r="E21" s="7">
        <v>528036.67999999993</v>
      </c>
      <c r="F21" s="7">
        <v>163297.60999999999</v>
      </c>
      <c r="G21" s="7">
        <v>6696.62</v>
      </c>
      <c r="H21" s="7">
        <v>56.24</v>
      </c>
      <c r="I21" s="7">
        <v>9707.65</v>
      </c>
      <c r="J21" s="7">
        <v>150334.09999999998</v>
      </c>
      <c r="K21" s="8">
        <v>25775.78</v>
      </c>
      <c r="L21" s="8">
        <v>1452.56</v>
      </c>
      <c r="M21" s="9">
        <f t="shared" si="0"/>
        <v>885357.24</v>
      </c>
    </row>
    <row r="22" spans="1:13" x14ac:dyDescent="0.25">
      <c r="A22">
        <v>22</v>
      </c>
      <c r="B22">
        <f>+'[1]ENERO PORTAL'!C17</f>
        <v>15</v>
      </c>
      <c r="C22" t="str">
        <f>+'[1]ENERO PORTAL'!D17</f>
        <v>BAVISPE</v>
      </c>
      <c r="D22" s="6" t="s">
        <v>28</v>
      </c>
      <c r="E22" s="7">
        <v>373504.57</v>
      </c>
      <c r="F22" s="7">
        <v>87951.57</v>
      </c>
      <c r="G22" s="7">
        <v>14832.35</v>
      </c>
      <c r="H22" s="7">
        <v>124.56</v>
      </c>
      <c r="I22" s="7">
        <v>3589.55</v>
      </c>
      <c r="J22" s="7">
        <v>106338.2</v>
      </c>
      <c r="K22" s="8">
        <v>9530.98</v>
      </c>
      <c r="L22" s="8">
        <v>3217.29</v>
      </c>
      <c r="M22" s="9">
        <f t="shared" si="0"/>
        <v>599089.06999999995</v>
      </c>
    </row>
    <row r="23" spans="1:13" x14ac:dyDescent="0.25">
      <c r="A23">
        <v>23</v>
      </c>
      <c r="D23" s="6" t="s">
        <v>29</v>
      </c>
      <c r="E23" s="7">
        <v>1561774.28</v>
      </c>
      <c r="F23" s="7">
        <v>190092.99000000002</v>
      </c>
      <c r="G23" s="7">
        <v>39869.019999999997</v>
      </c>
      <c r="H23" s="7">
        <v>334.82</v>
      </c>
      <c r="I23" s="7">
        <v>56861.760000000002</v>
      </c>
      <c r="J23" s="7">
        <v>444643.2</v>
      </c>
      <c r="K23" s="8">
        <v>150979.42000000001</v>
      </c>
      <c r="L23" s="8">
        <v>8647.99</v>
      </c>
      <c r="M23" s="9">
        <f t="shared" si="0"/>
        <v>2453203.4800000004</v>
      </c>
    </row>
    <row r="24" spans="1:13" x14ac:dyDescent="0.25">
      <c r="A24">
        <v>24</v>
      </c>
      <c r="B24">
        <f>+'[1]ENERO PORTAL'!C18</f>
        <v>16</v>
      </c>
      <c r="C24" t="str">
        <f>+'[1]ENERO PORTAL'!D18</f>
        <v>BENJAMIN HILL</v>
      </c>
      <c r="D24" s="6" t="s">
        <v>30</v>
      </c>
      <c r="E24" s="7">
        <v>715200.01</v>
      </c>
      <c r="F24" s="7">
        <v>196269.38</v>
      </c>
      <c r="G24" s="7">
        <v>11608.24</v>
      </c>
      <c r="H24" s="7">
        <v>97.49</v>
      </c>
      <c r="I24" s="7">
        <v>14942.07</v>
      </c>
      <c r="J24" s="7">
        <v>203620.22</v>
      </c>
      <c r="K24" s="8">
        <v>39674.199999999997</v>
      </c>
      <c r="L24" s="8">
        <v>2517.9499999999998</v>
      </c>
      <c r="M24" s="9">
        <f t="shared" si="0"/>
        <v>1183929.5599999998</v>
      </c>
    </row>
    <row r="25" spans="1:13" x14ac:dyDescent="0.25">
      <c r="A25">
        <v>25</v>
      </c>
      <c r="B25">
        <f>+'[1]ENERO PORTAL'!C19</f>
        <v>17</v>
      </c>
      <c r="C25" t="str">
        <f>+'[1]ENERO PORTAL'!D19</f>
        <v>CABORCA</v>
      </c>
      <c r="D25" s="6" t="s">
        <v>31</v>
      </c>
      <c r="E25" s="7">
        <v>5272669.3099999996</v>
      </c>
      <c r="F25" s="7">
        <v>694507.66999999993</v>
      </c>
      <c r="G25" s="7">
        <v>138867.15</v>
      </c>
      <c r="H25" s="7">
        <v>1166.21</v>
      </c>
      <c r="I25" s="7">
        <v>181213.08</v>
      </c>
      <c r="J25" s="7">
        <v>1501149.45</v>
      </c>
      <c r="K25" s="8">
        <v>481157.24</v>
      </c>
      <c r="L25" s="8">
        <v>30121.69</v>
      </c>
      <c r="M25" s="9">
        <f t="shared" si="0"/>
        <v>8300851.8000000007</v>
      </c>
    </row>
    <row r="26" spans="1:13" x14ac:dyDescent="0.25">
      <c r="A26">
        <v>26</v>
      </c>
      <c r="B26">
        <f>+'[1]ENERO PORTAL'!C20</f>
        <v>18</v>
      </c>
      <c r="C26" t="str">
        <f>+'[1]ENERO PORTAL'!D20</f>
        <v>CAJEME</v>
      </c>
      <c r="D26" s="6" t="s">
        <v>32</v>
      </c>
      <c r="E26" s="7">
        <v>26143845.300000001</v>
      </c>
      <c r="F26" s="7">
        <v>2909527.51</v>
      </c>
      <c r="G26" s="7">
        <v>754342.19</v>
      </c>
      <c r="H26" s="7">
        <v>6335</v>
      </c>
      <c r="I26" s="7">
        <v>928770.59</v>
      </c>
      <c r="J26" s="7">
        <v>7443254.3399999999</v>
      </c>
      <c r="K26" s="8">
        <v>2466073.08</v>
      </c>
      <c r="L26" s="8">
        <v>163624.46</v>
      </c>
      <c r="M26" s="9">
        <f t="shared" si="0"/>
        <v>40815772.470000006</v>
      </c>
    </row>
    <row r="27" spans="1:13" x14ac:dyDescent="0.25">
      <c r="A27">
        <v>27</v>
      </c>
      <c r="B27">
        <f>+'[1]ENERO PORTAL'!C21</f>
        <v>19</v>
      </c>
      <c r="C27" t="str">
        <f>+'[1]ENERO PORTAL'!D21</f>
        <v>CANANEA</v>
      </c>
      <c r="D27" s="6" t="s">
        <v>33</v>
      </c>
      <c r="E27" s="7">
        <v>3296074.3200000003</v>
      </c>
      <c r="F27" s="7">
        <v>549628.89999999991</v>
      </c>
      <c r="G27" s="7">
        <v>104673.09</v>
      </c>
      <c r="H27" s="7">
        <v>879.05</v>
      </c>
      <c r="I27" s="7">
        <v>83576.08</v>
      </c>
      <c r="J27" s="7">
        <v>938405.16</v>
      </c>
      <c r="K27" s="8">
        <v>221911.33</v>
      </c>
      <c r="L27" s="8">
        <v>22704.65</v>
      </c>
      <c r="M27" s="9">
        <f t="shared" si="0"/>
        <v>5217852.58</v>
      </c>
    </row>
    <row r="28" spans="1:13" x14ac:dyDescent="0.25">
      <c r="A28">
        <v>28</v>
      </c>
      <c r="B28">
        <f>+'[1]ENERO PORTAL'!C22</f>
        <v>20</v>
      </c>
      <c r="C28" t="str">
        <f>+'[1]ENERO PORTAL'!D22</f>
        <v>CARBO</v>
      </c>
      <c r="D28" s="6" t="s">
        <v>34</v>
      </c>
      <c r="E28" s="7">
        <v>555314.02</v>
      </c>
      <c r="F28" s="7">
        <v>185169.79</v>
      </c>
      <c r="G28" s="7">
        <v>478.33</v>
      </c>
      <c r="H28" s="7">
        <v>4.0199999999999996</v>
      </c>
      <c r="I28" s="7">
        <v>12992.18</v>
      </c>
      <c r="J28" s="7">
        <v>158100.06</v>
      </c>
      <c r="K28" s="8">
        <v>34496.85</v>
      </c>
      <c r="L28" s="8">
        <v>103.75</v>
      </c>
      <c r="M28" s="9">
        <f t="shared" si="0"/>
        <v>946659.00000000012</v>
      </c>
    </row>
    <row r="29" spans="1:13" x14ac:dyDescent="0.25">
      <c r="A29">
        <v>29</v>
      </c>
      <c r="B29">
        <f>+'[1]ENERO PORTAL'!C23</f>
        <v>21</v>
      </c>
      <c r="C29" t="str">
        <f>+'[1]ENERO PORTAL'!D23</f>
        <v>COLORADA LA</v>
      </c>
      <c r="D29" s="6" t="s">
        <v>35</v>
      </c>
      <c r="E29" s="7">
        <v>410902.02</v>
      </c>
      <c r="F29" s="7">
        <v>142982.84</v>
      </c>
      <c r="G29" s="7">
        <v>4140.59</v>
      </c>
      <c r="H29" s="7">
        <v>34.770000000000003</v>
      </c>
      <c r="I29" s="7">
        <v>6011.25</v>
      </c>
      <c r="J29" s="7">
        <v>116985.4</v>
      </c>
      <c r="K29" s="8">
        <v>15961.07</v>
      </c>
      <c r="L29" s="8">
        <v>898.14</v>
      </c>
      <c r="M29" s="9">
        <f t="shared" si="0"/>
        <v>697916.08</v>
      </c>
    </row>
    <row r="30" spans="1:13" x14ac:dyDescent="0.25">
      <c r="A30">
        <v>30</v>
      </c>
      <c r="B30">
        <f>+'[1]ENERO PORTAL'!C24</f>
        <v>22</v>
      </c>
      <c r="C30" t="str">
        <f>+'[1]ENERO PORTAL'!D24</f>
        <v>CUCURPE</v>
      </c>
      <c r="D30" s="6" t="s">
        <v>36</v>
      </c>
      <c r="E30" s="7">
        <v>340675.64</v>
      </c>
      <c r="F30" s="7">
        <v>115035.14</v>
      </c>
      <c r="G30" s="7">
        <v>7661.02</v>
      </c>
      <c r="H30" s="7">
        <v>64.34</v>
      </c>
      <c r="I30" s="7">
        <v>2442.56</v>
      </c>
      <c r="J30" s="7">
        <v>96991.679999999993</v>
      </c>
      <c r="K30" s="8">
        <v>6485.49</v>
      </c>
      <c r="L30" s="8">
        <v>1661.75</v>
      </c>
      <c r="M30" s="9">
        <f t="shared" si="0"/>
        <v>571017.62000000011</v>
      </c>
    </row>
    <row r="31" spans="1:13" x14ac:dyDescent="0.25">
      <c r="A31">
        <v>31</v>
      </c>
      <c r="B31">
        <f>+'[1]ENERO PORTAL'!C25</f>
        <v>23</v>
      </c>
      <c r="C31" t="str">
        <f>+'[1]ENERO PORTAL'!D25</f>
        <v>CUMPAS</v>
      </c>
      <c r="D31" s="6" t="s">
        <v>37</v>
      </c>
      <c r="E31" s="7">
        <v>719109.97</v>
      </c>
      <c r="F31" s="7">
        <v>216471.31</v>
      </c>
      <c r="G31" s="7">
        <v>6230.84</v>
      </c>
      <c r="H31" s="7">
        <v>52.33</v>
      </c>
      <c r="I31" s="7">
        <v>16167.25</v>
      </c>
      <c r="J31" s="7">
        <v>204733.40000000002</v>
      </c>
      <c r="K31" s="8">
        <v>42927.3</v>
      </c>
      <c r="L31" s="8">
        <v>1351.53</v>
      </c>
      <c r="M31" s="9">
        <f t="shared" si="0"/>
        <v>1207043.9300000002</v>
      </c>
    </row>
    <row r="32" spans="1:13" x14ac:dyDescent="0.25">
      <c r="A32">
        <v>32</v>
      </c>
      <c r="B32">
        <f>+'[1]ENERO PORTAL'!C26</f>
        <v>24</v>
      </c>
      <c r="C32" t="str">
        <f>+'[1]ENERO PORTAL'!D26</f>
        <v>DIVISADEROS</v>
      </c>
      <c r="D32" s="6" t="s">
        <v>38</v>
      </c>
      <c r="E32" s="7">
        <v>337713.85</v>
      </c>
      <c r="F32" s="7">
        <v>84129.13</v>
      </c>
      <c r="G32" s="7">
        <v>13999.25</v>
      </c>
      <c r="H32" s="7">
        <v>117.57</v>
      </c>
      <c r="I32" s="7">
        <v>2150.6</v>
      </c>
      <c r="J32" s="7">
        <v>96148.449999999983</v>
      </c>
      <c r="K32" s="8">
        <v>5710.27</v>
      </c>
      <c r="L32" s="8">
        <v>3036.58</v>
      </c>
      <c r="M32" s="9">
        <f t="shared" si="0"/>
        <v>543005.69999999995</v>
      </c>
    </row>
    <row r="33" spans="1:13" x14ac:dyDescent="0.25">
      <c r="A33">
        <v>33</v>
      </c>
      <c r="B33">
        <f>+'[1]ENERO PORTAL'!C27</f>
        <v>25</v>
      </c>
      <c r="C33" t="str">
        <f>+'[1]ENERO PORTAL'!D27</f>
        <v>EMPALME</v>
      </c>
      <c r="D33" s="6" t="s">
        <v>39</v>
      </c>
      <c r="E33" s="7">
        <v>4019967.3499999996</v>
      </c>
      <c r="F33" s="7">
        <v>610560.76</v>
      </c>
      <c r="G33" s="7">
        <v>100411.32</v>
      </c>
      <c r="H33" s="7">
        <v>843.26</v>
      </c>
      <c r="I33" s="7">
        <v>130305.24</v>
      </c>
      <c r="J33" s="7">
        <v>1144500.33</v>
      </c>
      <c r="K33" s="7">
        <v>345986.67</v>
      </c>
      <c r="L33" s="7">
        <v>21780.23</v>
      </c>
      <c r="M33" s="9">
        <f t="shared" si="0"/>
        <v>6374355.1600000001</v>
      </c>
    </row>
    <row r="34" spans="1:13" x14ac:dyDescent="0.25">
      <c r="A34">
        <v>34</v>
      </c>
      <c r="B34">
        <f>+'[1]ENERO PORTAL'!C28</f>
        <v>26</v>
      </c>
      <c r="C34" t="str">
        <f>+'[1]ENERO PORTAL'!D28</f>
        <v>ETCHOJOA</v>
      </c>
      <c r="D34" s="6" t="s">
        <v>40</v>
      </c>
      <c r="E34" s="7">
        <v>4504948.620000001</v>
      </c>
      <c r="F34" s="7">
        <v>570124.29</v>
      </c>
      <c r="G34" s="7">
        <v>135127.78</v>
      </c>
      <c r="H34" s="7">
        <v>1134.81</v>
      </c>
      <c r="I34" s="7">
        <v>146316.1</v>
      </c>
      <c r="J34" s="7">
        <v>1282576.3799999999</v>
      </c>
      <c r="K34" s="7">
        <v>388498.74</v>
      </c>
      <c r="L34" s="7">
        <v>29310.59</v>
      </c>
      <c r="M34" s="9">
        <f t="shared" si="0"/>
        <v>7058037.3100000005</v>
      </c>
    </row>
    <row r="35" spans="1:13" x14ac:dyDescent="0.25">
      <c r="A35">
        <v>35</v>
      </c>
      <c r="B35">
        <f>+'[1]ENERO PORTAL'!C29</f>
        <v>27</v>
      </c>
      <c r="C35" t="str">
        <f>+'[1]ENERO PORTAL'!D29</f>
        <v>FRONTERAS</v>
      </c>
      <c r="D35" s="6" t="s">
        <v>41</v>
      </c>
      <c r="E35" s="7">
        <v>777221.83</v>
      </c>
      <c r="F35" s="7">
        <v>222420.56</v>
      </c>
      <c r="G35" s="7">
        <v>5097.8</v>
      </c>
      <c r="H35" s="7">
        <v>42.81</v>
      </c>
      <c r="I35" s="7">
        <v>20335.52</v>
      </c>
      <c r="J35" s="7">
        <v>221278.08000000002</v>
      </c>
      <c r="K35" s="7">
        <v>53994.91</v>
      </c>
      <c r="L35" s="7">
        <v>1105.77</v>
      </c>
      <c r="M35" s="9">
        <f t="shared" si="0"/>
        <v>1301497.28</v>
      </c>
    </row>
    <row r="36" spans="1:13" x14ac:dyDescent="0.25">
      <c r="A36">
        <v>36</v>
      </c>
      <c r="D36" s="6" t="s">
        <v>42</v>
      </c>
      <c r="E36" s="7">
        <v>1115114.8600000001</v>
      </c>
      <c r="F36" s="7">
        <v>247892.21</v>
      </c>
      <c r="G36" s="7">
        <v>21365.83</v>
      </c>
      <c r="H36" s="7">
        <v>179.43</v>
      </c>
      <c r="I36" s="7">
        <v>29399.32</v>
      </c>
      <c r="J36" s="7">
        <v>317477.54000000004</v>
      </c>
      <c r="K36" s="7">
        <v>78061.119999999995</v>
      </c>
      <c r="L36" s="7">
        <v>4634.47</v>
      </c>
      <c r="M36" s="9">
        <f t="shared" si="0"/>
        <v>1814124.78</v>
      </c>
    </row>
    <row r="37" spans="1:13" x14ac:dyDescent="0.25">
      <c r="A37">
        <v>37</v>
      </c>
      <c r="B37">
        <f>+'[1]ENERO PORTAL'!C30</f>
        <v>28</v>
      </c>
      <c r="C37" t="str">
        <f>+'[1]ENERO PORTAL'!D30</f>
        <v>GRANADOS</v>
      </c>
      <c r="D37" s="6" t="s">
        <v>43</v>
      </c>
      <c r="E37" s="7">
        <v>347202.04000000004</v>
      </c>
      <c r="F37" s="7">
        <v>121192.67000000001</v>
      </c>
      <c r="G37" s="7">
        <v>5999.35</v>
      </c>
      <c r="H37" s="7">
        <v>50.38</v>
      </c>
      <c r="I37" s="7">
        <v>3219.39</v>
      </c>
      <c r="J37" s="7">
        <v>98849.76999999999</v>
      </c>
      <c r="K37" s="7">
        <v>8548.14</v>
      </c>
      <c r="L37" s="7">
        <v>1301.32</v>
      </c>
      <c r="M37" s="9">
        <f t="shared" si="0"/>
        <v>586363.06000000006</v>
      </c>
    </row>
    <row r="38" spans="1:13" x14ac:dyDescent="0.25">
      <c r="A38">
        <v>38</v>
      </c>
      <c r="B38">
        <f>+'[1]ENERO PORTAL'!C31</f>
        <v>29</v>
      </c>
      <c r="C38" t="str">
        <f>+'[1]ENERO PORTAL'!D31</f>
        <v>GUAYMAS</v>
      </c>
      <c r="D38" s="6" t="s">
        <v>44</v>
      </c>
      <c r="E38" s="7">
        <v>10218809.07</v>
      </c>
      <c r="F38" s="7">
        <v>1293731.8599999999</v>
      </c>
      <c r="G38" s="7">
        <v>295554.7</v>
      </c>
      <c r="H38" s="7">
        <v>2482.08</v>
      </c>
      <c r="I38" s="7">
        <v>339739.38</v>
      </c>
      <c r="J38" s="7">
        <v>2909334.65</v>
      </c>
      <c r="K38" s="7">
        <v>902076.52</v>
      </c>
      <c r="L38" s="7">
        <v>64108.81</v>
      </c>
      <c r="M38" s="9">
        <f t="shared" si="0"/>
        <v>16025837.07</v>
      </c>
    </row>
    <row r="39" spans="1:13" x14ac:dyDescent="0.25">
      <c r="A39">
        <v>39</v>
      </c>
      <c r="B39">
        <f>+'[1]ENERO PORTAL'!C32</f>
        <v>30</v>
      </c>
      <c r="C39" t="str">
        <f>+'[1]ENERO PORTAL'!D32</f>
        <v>HERMOSILLO</v>
      </c>
      <c r="D39" s="6" t="s">
        <v>45</v>
      </c>
      <c r="E39" s="7">
        <v>41440185.209999993</v>
      </c>
      <c r="F39" s="7">
        <v>4184612.6399999997</v>
      </c>
      <c r="G39" s="7">
        <v>1119059.29</v>
      </c>
      <c r="H39" s="7">
        <v>9397.92</v>
      </c>
      <c r="I39" s="7">
        <v>1589691.68</v>
      </c>
      <c r="J39" s="7">
        <v>11798181.74</v>
      </c>
      <c r="K39" s="7">
        <v>4220951.75</v>
      </c>
      <c r="L39" s="7">
        <v>242735.3</v>
      </c>
      <c r="M39" s="9">
        <f t="shared" si="0"/>
        <v>64604815.529999994</v>
      </c>
    </row>
    <row r="40" spans="1:13" x14ac:dyDescent="0.25">
      <c r="A40">
        <v>40</v>
      </c>
      <c r="B40">
        <f>+'[1]ENERO PORTAL'!C33</f>
        <v>31</v>
      </c>
      <c r="C40" t="str">
        <f>+'[1]ENERO PORTAL'!D33</f>
        <v>HUACHINERA</v>
      </c>
      <c r="D40" s="6" t="s">
        <v>46</v>
      </c>
      <c r="E40" s="7">
        <v>373133.68</v>
      </c>
      <c r="F40" s="7">
        <v>120653.23999999999</v>
      </c>
      <c r="G40" s="7">
        <v>9032.1</v>
      </c>
      <c r="H40" s="7">
        <v>75.849999999999994</v>
      </c>
      <c r="I40" s="7">
        <v>2989.96</v>
      </c>
      <c r="J40" s="7">
        <v>106232.61</v>
      </c>
      <c r="K40" s="7">
        <v>7938.95</v>
      </c>
      <c r="L40" s="7">
        <v>1959.15</v>
      </c>
      <c r="M40" s="9">
        <f t="shared" si="0"/>
        <v>622015.53999999992</v>
      </c>
    </row>
    <row r="41" spans="1:13" x14ac:dyDescent="0.25">
      <c r="A41">
        <v>41</v>
      </c>
      <c r="B41">
        <f>+'[1]ENERO PORTAL'!C34</f>
        <v>32</v>
      </c>
      <c r="C41" t="str">
        <f>+'[1]ENERO PORTAL'!D34</f>
        <v>HUASABAS</v>
      </c>
      <c r="D41" s="6" t="s">
        <v>47</v>
      </c>
      <c r="E41" s="7">
        <v>343916.44999999995</v>
      </c>
      <c r="F41" s="7">
        <v>99184.12</v>
      </c>
      <c r="G41" s="7">
        <v>11078.01</v>
      </c>
      <c r="H41" s="7">
        <v>93.03</v>
      </c>
      <c r="I41" s="7">
        <v>2518.15</v>
      </c>
      <c r="J41" s="7">
        <v>97914.35</v>
      </c>
      <c r="K41" s="7">
        <v>6686.2</v>
      </c>
      <c r="L41" s="7">
        <v>2402.9299999999998</v>
      </c>
      <c r="M41" s="9">
        <f t="shared" si="0"/>
        <v>563793.24</v>
      </c>
    </row>
    <row r="42" spans="1:13" x14ac:dyDescent="0.25">
      <c r="A42">
        <v>42</v>
      </c>
      <c r="B42">
        <f>+'[1]ENERO PORTAL'!C35</f>
        <v>33</v>
      </c>
      <c r="C42" t="str">
        <f>+'[1]ENERO PORTAL'!D35</f>
        <v>HUATABAMPO</v>
      </c>
      <c r="D42" s="6" t="s">
        <v>48</v>
      </c>
      <c r="E42" s="7">
        <v>5448463.4399999995</v>
      </c>
      <c r="F42" s="7">
        <v>667807.64</v>
      </c>
      <c r="G42" s="7">
        <v>137436.32999999999</v>
      </c>
      <c r="H42" s="7">
        <v>1154.2</v>
      </c>
      <c r="I42" s="7">
        <v>198887.07</v>
      </c>
      <c r="J42" s="7">
        <v>1551198.71</v>
      </c>
      <c r="K42" s="7">
        <v>528085.24</v>
      </c>
      <c r="L42" s="7">
        <v>29811.33</v>
      </c>
      <c r="M42" s="9">
        <f t="shared" si="0"/>
        <v>8562843.959999999</v>
      </c>
    </row>
    <row r="43" spans="1:13" x14ac:dyDescent="0.25">
      <c r="A43">
        <v>43</v>
      </c>
      <c r="B43">
        <f>+'[1]ENERO PORTAL'!C36</f>
        <v>34</v>
      </c>
      <c r="C43" t="str">
        <f>+'[1]ENERO PORTAL'!D36</f>
        <v>HUEPAC</v>
      </c>
      <c r="D43" s="6" t="s">
        <v>49</v>
      </c>
      <c r="E43" s="7">
        <v>343526.18</v>
      </c>
      <c r="F43" s="7">
        <v>116560.96000000001</v>
      </c>
      <c r="G43" s="7">
        <v>6899.62</v>
      </c>
      <c r="H43" s="7">
        <v>57.94</v>
      </c>
      <c r="I43" s="7">
        <v>2976.96</v>
      </c>
      <c r="J43" s="7">
        <v>97803.239999999991</v>
      </c>
      <c r="K43" s="7">
        <v>7904.43</v>
      </c>
      <c r="L43" s="7">
        <v>1496.6</v>
      </c>
      <c r="M43" s="9">
        <f t="shared" si="0"/>
        <v>577225.93000000005</v>
      </c>
    </row>
    <row r="44" spans="1:13" x14ac:dyDescent="0.25">
      <c r="A44">
        <v>44</v>
      </c>
      <c r="B44">
        <f>+'[1]ENERO PORTAL'!C37</f>
        <v>35</v>
      </c>
      <c r="C44" t="str">
        <f>+'[1]ENERO PORTAL'!D37</f>
        <v>IMURIS</v>
      </c>
      <c r="D44" s="6" t="s">
        <v>50</v>
      </c>
      <c r="E44" s="7">
        <v>844568.31</v>
      </c>
      <c r="F44" s="7">
        <v>195445.41</v>
      </c>
      <c r="G44" s="7">
        <v>9408.1299999999992</v>
      </c>
      <c r="H44" s="7">
        <v>79.010000000000005</v>
      </c>
      <c r="I44" s="7">
        <v>26036.54</v>
      </c>
      <c r="J44" s="7">
        <v>240451.87</v>
      </c>
      <c r="K44" s="7">
        <v>69132.27</v>
      </c>
      <c r="L44" s="7">
        <v>2040.72</v>
      </c>
      <c r="M44" s="9">
        <f t="shared" si="0"/>
        <v>1387162.26</v>
      </c>
    </row>
    <row r="45" spans="1:13" x14ac:dyDescent="0.25">
      <c r="A45">
        <v>45</v>
      </c>
      <c r="B45">
        <f>+'[1]ENERO PORTAL'!C38</f>
        <v>36</v>
      </c>
      <c r="C45" t="str">
        <f>+'[1]ENERO PORTAL'!D38</f>
        <v>MAGDALENA DE KINO</v>
      </c>
      <c r="D45" s="6" t="s">
        <v>51</v>
      </c>
      <c r="E45" s="7">
        <v>2016200.38</v>
      </c>
      <c r="F45" s="7">
        <v>360870.6</v>
      </c>
      <c r="G45" s="7">
        <v>41595.33</v>
      </c>
      <c r="H45" s="7">
        <v>349.32</v>
      </c>
      <c r="I45" s="7">
        <v>63728.03</v>
      </c>
      <c r="J45" s="7">
        <v>574020.08000000007</v>
      </c>
      <c r="K45" s="7">
        <v>169210.76</v>
      </c>
      <c r="L45" s="7">
        <v>9022.4500000000007</v>
      </c>
      <c r="M45" s="9">
        <f t="shared" si="0"/>
        <v>3234996.95</v>
      </c>
    </row>
    <row r="46" spans="1:13" x14ac:dyDescent="0.25">
      <c r="A46">
        <v>46</v>
      </c>
      <c r="B46">
        <f>+'[1]ENERO PORTAL'!C39</f>
        <v>37</v>
      </c>
      <c r="C46" t="str">
        <f>+'[1]ENERO PORTAL'!D39</f>
        <v>MAZATAN</v>
      </c>
      <c r="D46" s="6" t="s">
        <v>52</v>
      </c>
      <c r="E46" s="7">
        <v>377188.30000000005</v>
      </c>
      <c r="F46" s="7">
        <v>130314.98</v>
      </c>
      <c r="G46" s="7">
        <v>5913.54</v>
      </c>
      <c r="H46" s="7">
        <v>49.66</v>
      </c>
      <c r="I46" s="7">
        <v>4129.1499999999996</v>
      </c>
      <c r="J46" s="7">
        <v>107386.97</v>
      </c>
      <c r="K46" s="7">
        <v>10963.72</v>
      </c>
      <c r="L46" s="7">
        <v>1282.71</v>
      </c>
      <c r="M46" s="9">
        <f t="shared" si="0"/>
        <v>637229.02999999991</v>
      </c>
    </row>
    <row r="47" spans="1:13" x14ac:dyDescent="0.25">
      <c r="A47">
        <v>47</v>
      </c>
      <c r="B47">
        <f>+'[1]ENERO PORTAL'!C40</f>
        <v>38</v>
      </c>
      <c r="C47" t="str">
        <f>+'[1]ENERO PORTAL'!D40</f>
        <v>MOCTEZUMA</v>
      </c>
      <c r="D47" s="6" t="s">
        <v>53</v>
      </c>
      <c r="E47" s="7">
        <v>578063.18000000005</v>
      </c>
      <c r="F47" s="7">
        <v>177109.96</v>
      </c>
      <c r="G47" s="7">
        <v>7267.63</v>
      </c>
      <c r="H47" s="7">
        <v>61.03</v>
      </c>
      <c r="I47" s="7">
        <v>10914.57</v>
      </c>
      <c r="J47" s="7">
        <v>164576.83000000002</v>
      </c>
      <c r="K47" s="7">
        <v>28980.39</v>
      </c>
      <c r="L47" s="7">
        <v>1576.42</v>
      </c>
      <c r="M47" s="9">
        <f t="shared" si="0"/>
        <v>968550.01</v>
      </c>
    </row>
    <row r="48" spans="1:13" x14ac:dyDescent="0.25">
      <c r="A48">
        <v>48</v>
      </c>
      <c r="B48">
        <f>+'[1]ENERO PORTAL'!C41</f>
        <v>39</v>
      </c>
      <c r="C48" t="str">
        <f>+'[1]ENERO PORTAL'!D41</f>
        <v>NACO</v>
      </c>
      <c r="D48" s="6" t="s">
        <v>54</v>
      </c>
      <c r="E48" s="7">
        <v>592680.83000000007</v>
      </c>
      <c r="F48" s="7">
        <v>195501.80000000002</v>
      </c>
      <c r="G48" s="7">
        <v>756.69</v>
      </c>
      <c r="H48" s="7">
        <v>6.35</v>
      </c>
      <c r="I48" s="7">
        <v>13998.45</v>
      </c>
      <c r="J48" s="7">
        <v>168738.53</v>
      </c>
      <c r="K48" s="7">
        <v>37168.69</v>
      </c>
      <c r="L48" s="7">
        <v>164.13</v>
      </c>
      <c r="M48" s="9">
        <f t="shared" si="0"/>
        <v>1009015.4700000001</v>
      </c>
    </row>
    <row r="49" spans="1:13" x14ac:dyDescent="0.25">
      <c r="A49">
        <v>49</v>
      </c>
      <c r="B49">
        <f>+'[1]ENERO PORTAL'!C42</f>
        <v>40</v>
      </c>
      <c r="C49" t="str">
        <f>+'[1]ENERO PORTAL'!D42</f>
        <v>NACORI CHICO</v>
      </c>
      <c r="D49" s="6" t="s">
        <v>55</v>
      </c>
      <c r="E49" s="7">
        <v>465751.66000000003</v>
      </c>
      <c r="F49" s="7">
        <v>127201.60000000001</v>
      </c>
      <c r="G49" s="7">
        <v>13087.81</v>
      </c>
      <c r="H49" s="7">
        <v>109.91</v>
      </c>
      <c r="I49" s="7">
        <v>5828.74</v>
      </c>
      <c r="J49" s="7">
        <v>132601.31</v>
      </c>
      <c r="K49" s="7">
        <v>15476.48</v>
      </c>
      <c r="L49" s="7">
        <v>2838.88</v>
      </c>
      <c r="M49" s="9">
        <f t="shared" si="0"/>
        <v>762896.39</v>
      </c>
    </row>
    <row r="50" spans="1:13" x14ac:dyDescent="0.25">
      <c r="A50">
        <v>50</v>
      </c>
      <c r="B50">
        <f>+'[1]ENERO PORTAL'!C43</f>
        <v>41</v>
      </c>
      <c r="C50" t="str">
        <f>+'[1]ENERO PORTAL'!D43</f>
        <v>NACOZARI DE GARCIA</v>
      </c>
      <c r="D50" s="6" t="s">
        <v>56</v>
      </c>
      <c r="E50" s="7">
        <v>1846226.75</v>
      </c>
      <c r="F50" s="7">
        <v>353061.67000000004</v>
      </c>
      <c r="G50" s="7">
        <v>62492.22</v>
      </c>
      <c r="H50" s="7">
        <v>524.80999999999995</v>
      </c>
      <c r="I50" s="7">
        <v>37446.449999999997</v>
      </c>
      <c r="J50" s="7">
        <v>525627.93999999994</v>
      </c>
      <c r="K50" s="7">
        <v>99427.87</v>
      </c>
      <c r="L50" s="7">
        <v>13555.2</v>
      </c>
      <c r="M50" s="9">
        <f t="shared" si="0"/>
        <v>2938362.9100000006</v>
      </c>
    </row>
    <row r="51" spans="1:13" x14ac:dyDescent="0.25">
      <c r="A51">
        <v>51</v>
      </c>
      <c r="B51">
        <f>+'[1]ENERO PORTAL'!C44</f>
        <v>42</v>
      </c>
      <c r="C51" t="str">
        <f>+'[1]ENERO PORTAL'!D44</f>
        <v>NAVOJOA</v>
      </c>
      <c r="D51" s="6" t="s">
        <v>57</v>
      </c>
      <c r="E51" s="7">
        <v>11016308.760000002</v>
      </c>
      <c r="F51" s="7">
        <v>1410981.27</v>
      </c>
      <c r="G51" s="7">
        <v>314796.33</v>
      </c>
      <c r="H51" s="7">
        <v>2643.68</v>
      </c>
      <c r="I51" s="7">
        <v>366643.96</v>
      </c>
      <c r="J51" s="7">
        <v>3136385.9099999997</v>
      </c>
      <c r="K51" s="7">
        <v>973513.59</v>
      </c>
      <c r="L51" s="7">
        <v>68282.509999999995</v>
      </c>
      <c r="M51" s="9">
        <f t="shared" si="0"/>
        <v>17289556.010000005</v>
      </c>
    </row>
    <row r="52" spans="1:13" x14ac:dyDescent="0.25">
      <c r="A52">
        <v>52</v>
      </c>
      <c r="B52">
        <f>+'[1]ENERO PORTAL'!C45</f>
        <v>43</v>
      </c>
      <c r="C52" t="str">
        <f>+'[1]ENERO PORTAL'!D45</f>
        <v>NOGALES</v>
      </c>
      <c r="D52" s="6" t="s">
        <v>58</v>
      </c>
      <c r="E52" s="7">
        <v>10589982.52</v>
      </c>
      <c r="F52" s="7">
        <v>1054905.92</v>
      </c>
      <c r="G52" s="7">
        <v>274642.09000000003</v>
      </c>
      <c r="H52" s="7">
        <v>2306.46</v>
      </c>
      <c r="I52" s="7">
        <v>416529.98</v>
      </c>
      <c r="J52" s="7">
        <v>3015009.17</v>
      </c>
      <c r="K52" s="7">
        <v>1105971.04</v>
      </c>
      <c r="L52" s="7">
        <v>59572.65</v>
      </c>
      <c r="M52" s="9">
        <f t="shared" si="0"/>
        <v>16518919.83</v>
      </c>
    </row>
    <row r="53" spans="1:13" x14ac:dyDescent="0.25">
      <c r="A53">
        <v>53</v>
      </c>
      <c r="B53">
        <f>+'[1]ENERO PORTAL'!C46</f>
        <v>44</v>
      </c>
      <c r="C53" t="str">
        <f>+'[1]ENERO PORTAL'!D46</f>
        <v>ONAVAS</v>
      </c>
      <c r="D53" s="6" t="s">
        <v>59</v>
      </c>
      <c r="E53" s="7">
        <v>330703.02</v>
      </c>
      <c r="F53" s="7">
        <v>79971.64</v>
      </c>
      <c r="G53" s="7">
        <v>15382.29</v>
      </c>
      <c r="H53" s="7">
        <v>129.18</v>
      </c>
      <c r="I53" s="7">
        <v>1248.6400000000001</v>
      </c>
      <c r="J53" s="7">
        <v>94152.44</v>
      </c>
      <c r="K53" s="7">
        <v>3315.4</v>
      </c>
      <c r="L53" s="7">
        <v>3336.57</v>
      </c>
      <c r="M53" s="9">
        <f t="shared" si="0"/>
        <v>528239.17999999993</v>
      </c>
    </row>
    <row r="54" spans="1:13" x14ac:dyDescent="0.25">
      <c r="A54">
        <v>54</v>
      </c>
      <c r="B54">
        <f>+'[1]ENERO PORTAL'!C47</f>
        <v>45</v>
      </c>
      <c r="C54" t="str">
        <f>+'[1]ENERO PORTAL'!D47</f>
        <v>OPODEPE</v>
      </c>
      <c r="D54" s="6" t="s">
        <v>60</v>
      </c>
      <c r="E54" s="7">
        <v>468301.47000000003</v>
      </c>
      <c r="F54" s="7">
        <v>156801.54999999999</v>
      </c>
      <c r="G54" s="7">
        <v>5227.41</v>
      </c>
      <c r="H54" s="7">
        <v>43.9</v>
      </c>
      <c r="I54" s="7">
        <v>7379.81</v>
      </c>
      <c r="J54" s="7">
        <v>133327.24</v>
      </c>
      <c r="K54" s="7">
        <v>19594.88</v>
      </c>
      <c r="L54" s="7">
        <v>1133.8800000000001</v>
      </c>
      <c r="M54" s="9">
        <f t="shared" si="0"/>
        <v>791810.14000000013</v>
      </c>
    </row>
    <row r="55" spans="1:13" x14ac:dyDescent="0.25">
      <c r="A55">
        <v>55</v>
      </c>
      <c r="B55">
        <f>+'[1]ENERO PORTAL'!C48</f>
        <v>46</v>
      </c>
      <c r="C55" t="str">
        <f>+'[1]ENERO PORTAL'!D48</f>
        <v>OQUITOA</v>
      </c>
      <c r="D55" s="6" t="s">
        <v>61</v>
      </c>
      <c r="E55" s="7">
        <v>331607.21000000002</v>
      </c>
      <c r="F55" s="7">
        <v>84620.75</v>
      </c>
      <c r="G55" s="7">
        <v>14813.8</v>
      </c>
      <c r="H55" s="7">
        <v>124.41</v>
      </c>
      <c r="I55" s="7">
        <v>1047.93</v>
      </c>
      <c r="J55" s="7">
        <v>94409.860000000015</v>
      </c>
      <c r="K55" s="7">
        <v>2782.48</v>
      </c>
      <c r="L55" s="7">
        <v>3213.26</v>
      </c>
      <c r="M55" s="9">
        <f t="shared" si="0"/>
        <v>532619.69999999995</v>
      </c>
    </row>
    <row r="56" spans="1:13" x14ac:dyDescent="0.25">
      <c r="A56">
        <v>56</v>
      </c>
      <c r="B56">
        <f>+'[1]ENERO PORTAL'!C49</f>
        <v>47</v>
      </c>
      <c r="C56" t="str">
        <f>+'[1]ENERO PORTAL'!D49</f>
        <v>PITIQUITO</v>
      </c>
      <c r="D56" s="6" t="s">
        <v>62</v>
      </c>
      <c r="E56" s="7">
        <v>827370.3600000001</v>
      </c>
      <c r="F56" s="7">
        <v>219011.37</v>
      </c>
      <c r="G56" s="7">
        <v>5643.57</v>
      </c>
      <c r="H56" s="7">
        <v>47.39</v>
      </c>
      <c r="I56" s="7">
        <v>24076.25</v>
      </c>
      <c r="J56" s="7">
        <v>235555.55</v>
      </c>
      <c r="K56" s="7">
        <v>63927.31</v>
      </c>
      <c r="L56" s="7">
        <v>1224.1500000000001</v>
      </c>
      <c r="M56" s="9">
        <f t="shared" si="0"/>
        <v>1376855.95</v>
      </c>
    </row>
    <row r="57" spans="1:13" x14ac:dyDescent="0.25">
      <c r="A57">
        <v>57</v>
      </c>
      <c r="B57">
        <f>+'[1]ENERO PORTAL'!C50</f>
        <v>48</v>
      </c>
      <c r="C57" t="str">
        <f>+'[1]ENERO PORTAL'!D50</f>
        <v>PUERTO PEÑASCO</v>
      </c>
      <c r="D57" s="6" t="s">
        <v>63</v>
      </c>
      <c r="E57" s="7">
        <v>2287730.65</v>
      </c>
      <c r="F57" s="7">
        <v>381156.76</v>
      </c>
      <c r="G57" s="7">
        <v>40565.32</v>
      </c>
      <c r="H57" s="7">
        <v>340.67</v>
      </c>
      <c r="I57" s="7">
        <v>81219.509999999995</v>
      </c>
      <c r="J57" s="7">
        <v>651325.80000000005</v>
      </c>
      <c r="K57" s="7">
        <v>215654.17</v>
      </c>
      <c r="L57" s="7">
        <v>8799.0300000000007</v>
      </c>
      <c r="M57" s="9">
        <f t="shared" si="0"/>
        <v>3666791.9099999997</v>
      </c>
    </row>
    <row r="58" spans="1:13" x14ac:dyDescent="0.25">
      <c r="A58">
        <v>58</v>
      </c>
      <c r="B58">
        <f>+'[1]ENERO PORTAL'!C51</f>
        <v>49</v>
      </c>
      <c r="C58" t="str">
        <f>+'[1]ENERO PORTAL'!D51</f>
        <v>QUIRIEGO</v>
      </c>
      <c r="D58" s="6" t="s">
        <v>64</v>
      </c>
      <c r="E58" s="7">
        <v>533167.62</v>
      </c>
      <c r="F58" s="7">
        <v>162942.86000000002</v>
      </c>
      <c r="G58" s="7">
        <v>8688.42</v>
      </c>
      <c r="H58" s="7">
        <v>72.97</v>
      </c>
      <c r="I58" s="7">
        <v>8693.64</v>
      </c>
      <c r="J58" s="7">
        <v>151794.9</v>
      </c>
      <c r="K58" s="8">
        <v>23083.37</v>
      </c>
      <c r="L58" s="8">
        <v>1884.61</v>
      </c>
      <c r="M58" s="9">
        <f t="shared" si="0"/>
        <v>890328.39</v>
      </c>
    </row>
    <row r="59" spans="1:13" x14ac:dyDescent="0.25">
      <c r="A59">
        <v>59</v>
      </c>
      <c r="B59">
        <f>+'[1]ENERO PORTAL'!C52</f>
        <v>50</v>
      </c>
      <c r="C59" t="str">
        <f>+'[1]ENERO PORTAL'!D52</f>
        <v>RAYON</v>
      </c>
      <c r="D59" s="6" t="s">
        <v>65</v>
      </c>
      <c r="E59" s="7">
        <v>378145.62</v>
      </c>
      <c r="F59" s="7">
        <v>128552.01</v>
      </c>
      <c r="G59" s="7">
        <v>6339.92</v>
      </c>
      <c r="H59" s="7">
        <v>53.24</v>
      </c>
      <c r="I59" s="7">
        <v>4147.41</v>
      </c>
      <c r="J59" s="7">
        <v>107659.51999999999</v>
      </c>
      <c r="K59" s="8">
        <v>11012.21</v>
      </c>
      <c r="L59" s="8">
        <v>1375.19</v>
      </c>
      <c r="M59" s="9">
        <f t="shared" si="0"/>
        <v>637285.11999999988</v>
      </c>
    </row>
    <row r="60" spans="1:13" x14ac:dyDescent="0.25">
      <c r="A60">
        <v>60</v>
      </c>
      <c r="B60">
        <f>+'[1]ENERO PORTAL'!C53</f>
        <v>51</v>
      </c>
      <c r="C60" t="str">
        <f>+'[1]ENERO PORTAL'!D53</f>
        <v>ROSARIO TESOPACO</v>
      </c>
      <c r="D60" s="6" t="s">
        <v>66</v>
      </c>
      <c r="E60" s="7">
        <v>723225.72</v>
      </c>
      <c r="F60" s="7">
        <v>199154.59000000003</v>
      </c>
      <c r="G60" s="7">
        <v>12916.38</v>
      </c>
      <c r="H60" s="7">
        <v>108.47</v>
      </c>
      <c r="I60" s="7">
        <v>14160.03</v>
      </c>
      <c r="J60" s="7">
        <v>205905.17</v>
      </c>
      <c r="K60" s="8">
        <v>37597.74</v>
      </c>
      <c r="L60" s="8">
        <v>2801.69</v>
      </c>
      <c r="M60" s="9">
        <f t="shared" si="0"/>
        <v>1195869.79</v>
      </c>
    </row>
    <row r="61" spans="1:13" x14ac:dyDescent="0.25">
      <c r="A61">
        <v>61</v>
      </c>
      <c r="B61">
        <f>+'[1]ENERO PORTAL'!C54</f>
        <v>52</v>
      </c>
      <c r="C61" t="str">
        <f>+'[1]ENERO PORTAL'!D54</f>
        <v>SAHUARIPA</v>
      </c>
      <c r="D61" s="6" t="s">
        <v>67</v>
      </c>
      <c r="E61" s="7">
        <v>824248.45</v>
      </c>
      <c r="F61" s="7">
        <v>229212.79</v>
      </c>
      <c r="G61" s="7">
        <v>13513.5</v>
      </c>
      <c r="H61" s="7">
        <v>113.49</v>
      </c>
      <c r="I61" s="7">
        <v>16683.38</v>
      </c>
      <c r="J61" s="7">
        <v>234666.72999999998</v>
      </c>
      <c r="K61" s="8">
        <v>44297.75</v>
      </c>
      <c r="L61" s="8">
        <v>2931.21</v>
      </c>
      <c r="M61" s="9">
        <f t="shared" si="0"/>
        <v>1365667.2999999998</v>
      </c>
    </row>
    <row r="62" spans="1:13" x14ac:dyDescent="0.25">
      <c r="A62">
        <v>62</v>
      </c>
      <c r="B62">
        <f>+'[1]ENERO PORTAL'!C55</f>
        <v>53</v>
      </c>
      <c r="C62" t="str">
        <f>+'[1]ENERO PORTAL'!D55</f>
        <v>SAN FELIPE DE JESUS</v>
      </c>
      <c r="D62" s="6" t="s">
        <v>68</v>
      </c>
      <c r="E62" s="7">
        <v>326121.09999999998</v>
      </c>
      <c r="F62" s="7">
        <v>79674.53</v>
      </c>
      <c r="G62" s="7">
        <v>15209.21</v>
      </c>
      <c r="H62" s="7">
        <v>127.73</v>
      </c>
      <c r="I62" s="7">
        <v>1084.4000000000001</v>
      </c>
      <c r="J62" s="7">
        <v>92847.94</v>
      </c>
      <c r="K62" s="8">
        <v>2879.3</v>
      </c>
      <c r="L62" s="8">
        <v>3299.03</v>
      </c>
      <c r="M62" s="9">
        <f t="shared" si="0"/>
        <v>521243.24000000005</v>
      </c>
    </row>
    <row r="63" spans="1:13" x14ac:dyDescent="0.25">
      <c r="A63">
        <v>63</v>
      </c>
      <c r="D63" s="6" t="s">
        <v>69</v>
      </c>
      <c r="E63" s="7">
        <v>958582.62</v>
      </c>
      <c r="F63" s="7">
        <v>111074.81</v>
      </c>
      <c r="G63" s="7">
        <v>24503.360000000001</v>
      </c>
      <c r="H63" s="7">
        <v>205.78</v>
      </c>
      <c r="I63" s="7">
        <v>35692.07</v>
      </c>
      <c r="J63" s="7">
        <v>272912.19999999995</v>
      </c>
      <c r="K63" s="8">
        <v>94769.64</v>
      </c>
      <c r="L63" s="8">
        <v>5315.03</v>
      </c>
      <c r="M63" s="9">
        <f t="shared" si="0"/>
        <v>1503055.51</v>
      </c>
    </row>
    <row r="64" spans="1:13" x14ac:dyDescent="0.25">
      <c r="A64">
        <v>64</v>
      </c>
      <c r="B64">
        <f>+'[1]ENERO PORTAL'!C56</f>
        <v>54</v>
      </c>
      <c r="C64" t="str">
        <f>+'[1]ENERO PORTAL'!D56</f>
        <v>SAN JAVIER</v>
      </c>
      <c r="D64" s="6" t="s">
        <v>70</v>
      </c>
      <c r="E64" s="7">
        <v>325274</v>
      </c>
      <c r="F64" s="7">
        <v>82743.490000000005</v>
      </c>
      <c r="G64" s="7">
        <v>14999.94</v>
      </c>
      <c r="H64" s="7">
        <v>125.97</v>
      </c>
      <c r="I64" s="7">
        <v>727.31</v>
      </c>
      <c r="J64" s="7">
        <v>92606.780000000013</v>
      </c>
      <c r="K64" s="8">
        <v>1931.15</v>
      </c>
      <c r="L64" s="8">
        <v>3253.64</v>
      </c>
      <c r="M64" s="9">
        <f t="shared" si="0"/>
        <v>521662.28</v>
      </c>
    </row>
    <row r="65" spans="1:13" x14ac:dyDescent="0.25">
      <c r="A65">
        <v>65</v>
      </c>
      <c r="B65">
        <f>+'[1]ENERO PORTAL'!C57</f>
        <v>55</v>
      </c>
      <c r="C65" t="str">
        <f>+'[1]ENERO PORTAL'!D57</f>
        <v>SAN LUIS RIO COLORADO</v>
      </c>
      <c r="D65" s="6" t="s">
        <v>71</v>
      </c>
      <c r="E65" s="7">
        <v>10345646.23</v>
      </c>
      <c r="F65" s="7">
        <v>1108570.56</v>
      </c>
      <c r="G65" s="7">
        <v>292638.31</v>
      </c>
      <c r="H65" s="7">
        <v>2457.59</v>
      </c>
      <c r="I65" s="7">
        <v>377999.13</v>
      </c>
      <c r="J65" s="7">
        <v>2945445.68</v>
      </c>
      <c r="K65" s="8">
        <v>1003663.87</v>
      </c>
      <c r="L65" s="8">
        <v>63476.21</v>
      </c>
      <c r="M65" s="9">
        <f t="shared" si="0"/>
        <v>16139897.580000002</v>
      </c>
    </row>
    <row r="66" spans="1:13" x14ac:dyDescent="0.25">
      <c r="A66">
        <v>66</v>
      </c>
      <c r="B66">
        <f>+'[1]ENERO PORTAL'!C58</f>
        <v>56</v>
      </c>
      <c r="C66" t="str">
        <f>+'[1]ENERO PORTAL'!D58</f>
        <v>SAN MIGUEL DE HORCASITAS</v>
      </c>
      <c r="D66" s="6" t="s">
        <v>72</v>
      </c>
      <c r="E66" s="7">
        <v>438173.88</v>
      </c>
      <c r="F66" s="7">
        <v>99681.77</v>
      </c>
      <c r="G66" s="7">
        <v>3623.92</v>
      </c>
      <c r="H66" s="7">
        <v>30.43</v>
      </c>
      <c r="I66" s="7">
        <v>14665.77</v>
      </c>
      <c r="J66" s="7">
        <v>124749.81</v>
      </c>
      <c r="K66" s="8">
        <v>38940.559999999998</v>
      </c>
      <c r="L66" s="8">
        <v>786.06</v>
      </c>
      <c r="M66" s="9">
        <f t="shared" si="0"/>
        <v>720652.20000000019</v>
      </c>
    </row>
    <row r="67" spans="1:13" x14ac:dyDescent="0.25">
      <c r="A67">
        <v>67</v>
      </c>
      <c r="B67">
        <f>+'[1]ENERO PORTAL'!C59</f>
        <v>57</v>
      </c>
      <c r="C67" t="str">
        <f>+'[1]ENERO PORTAL'!D59</f>
        <v>SAN PEDRO DE LA CUEVA</v>
      </c>
      <c r="D67" s="6" t="s">
        <v>73</v>
      </c>
      <c r="E67" s="7">
        <v>391912.75</v>
      </c>
      <c r="F67" s="7">
        <v>132319.01</v>
      </c>
      <c r="G67" s="7">
        <v>6559.59</v>
      </c>
      <c r="H67" s="7">
        <v>55.09</v>
      </c>
      <c r="I67" s="7">
        <v>4439.37</v>
      </c>
      <c r="J67" s="7">
        <v>111579.09</v>
      </c>
      <c r="K67" s="8">
        <v>11787.43</v>
      </c>
      <c r="L67" s="8">
        <v>1422.84</v>
      </c>
      <c r="M67" s="9">
        <f t="shared" si="0"/>
        <v>660075.16999999993</v>
      </c>
    </row>
    <row r="68" spans="1:13" x14ac:dyDescent="0.25">
      <c r="A68">
        <v>68</v>
      </c>
      <c r="B68">
        <f>+'[1]ENERO PORTAL'!C60</f>
        <v>58</v>
      </c>
      <c r="C68" t="str">
        <f>+'[1]ENERO PORTAL'!D60</f>
        <v>SANTA ANA</v>
      </c>
      <c r="D68" s="6" t="s">
        <v>74</v>
      </c>
      <c r="E68" s="7">
        <v>1193631.22</v>
      </c>
      <c r="F68" s="7">
        <v>242722.26</v>
      </c>
      <c r="G68" s="7">
        <v>22182.03</v>
      </c>
      <c r="H68" s="7">
        <v>186.29</v>
      </c>
      <c r="I68" s="7">
        <v>35259.33</v>
      </c>
      <c r="J68" s="7">
        <v>339831.43999999994</v>
      </c>
      <c r="K68" s="8">
        <v>93620.62</v>
      </c>
      <c r="L68" s="8">
        <v>4811.51</v>
      </c>
      <c r="M68" s="9">
        <f t="shared" si="0"/>
        <v>1932244.7</v>
      </c>
    </row>
    <row r="69" spans="1:13" x14ac:dyDescent="0.25">
      <c r="A69">
        <v>69</v>
      </c>
      <c r="B69">
        <f>+'[1]ENERO PORTAL'!C61</f>
        <v>59</v>
      </c>
      <c r="C69" t="str">
        <f>+'[1]ENERO PORTAL'!D61</f>
        <v>SANTA CRUZ</v>
      </c>
      <c r="D69" s="6" t="s">
        <v>75</v>
      </c>
      <c r="E69" s="7">
        <v>353739.62</v>
      </c>
      <c r="F69" s="7">
        <v>111760.7</v>
      </c>
      <c r="G69" s="7">
        <v>7139.03</v>
      </c>
      <c r="H69" s="7">
        <v>59.95</v>
      </c>
      <c r="I69" s="7">
        <v>4243.87</v>
      </c>
      <c r="J69" s="7">
        <v>100711.04000000001</v>
      </c>
      <c r="K69" s="8">
        <v>11268.32</v>
      </c>
      <c r="L69" s="8">
        <v>1548.53</v>
      </c>
      <c r="M69" s="9">
        <f t="shared" si="0"/>
        <v>590471.06000000006</v>
      </c>
    </row>
    <row r="70" spans="1:13" x14ac:dyDescent="0.25">
      <c r="A70">
        <v>70</v>
      </c>
      <c r="B70">
        <f>+'[1]ENERO PORTAL'!C62</f>
        <v>60</v>
      </c>
      <c r="C70" t="str">
        <f>+'[1]ENERO PORTAL'!D62</f>
        <v>SARIC</v>
      </c>
      <c r="D70" s="6" t="s">
        <v>76</v>
      </c>
      <c r="E70" s="7">
        <v>399970.91000000003</v>
      </c>
      <c r="F70" s="7">
        <v>131894.37</v>
      </c>
      <c r="G70" s="7">
        <v>5454.64</v>
      </c>
      <c r="H70" s="7">
        <v>45.81</v>
      </c>
      <c r="I70" s="7">
        <v>5883.53</v>
      </c>
      <c r="J70" s="7">
        <v>113873.27</v>
      </c>
      <c r="K70" s="8">
        <v>15621.95</v>
      </c>
      <c r="L70" s="8">
        <v>1183.17</v>
      </c>
      <c r="M70" s="9">
        <f t="shared" si="0"/>
        <v>673927.65000000014</v>
      </c>
    </row>
    <row r="71" spans="1:13" x14ac:dyDescent="0.25">
      <c r="A71">
        <v>71</v>
      </c>
      <c r="B71">
        <f>+'[1]ENERO PORTAL'!C63</f>
        <v>61</v>
      </c>
      <c r="C71" t="str">
        <f>+'[1]ENERO PORTAL'!D63</f>
        <v>SOYOPA</v>
      </c>
      <c r="D71" s="6" t="s">
        <v>77</v>
      </c>
      <c r="E71" s="7">
        <v>395045.38</v>
      </c>
      <c r="F71" s="7">
        <v>138636.92000000001</v>
      </c>
      <c r="G71" s="7">
        <v>5795.58</v>
      </c>
      <c r="H71" s="7">
        <v>48.67</v>
      </c>
      <c r="I71" s="7">
        <v>4298.59</v>
      </c>
      <c r="J71" s="7">
        <v>112470.95999999999</v>
      </c>
      <c r="K71" s="8">
        <v>11413.63</v>
      </c>
      <c r="L71" s="8">
        <v>1257.1199999999999</v>
      </c>
      <c r="M71" s="9">
        <f t="shared" si="0"/>
        <v>668966.85</v>
      </c>
    </row>
    <row r="72" spans="1:13" x14ac:dyDescent="0.25">
      <c r="A72">
        <v>72</v>
      </c>
      <c r="B72">
        <f>+'[1]ENERO PORTAL'!C64</f>
        <v>62</v>
      </c>
      <c r="C72" t="str">
        <f>+'[1]ENERO PORTAL'!D64</f>
        <v>SUAQUI GRANDE</v>
      </c>
      <c r="D72" s="6" t="s">
        <v>78</v>
      </c>
      <c r="E72" s="7">
        <v>349796.91000000003</v>
      </c>
      <c r="F72" s="7">
        <v>119853.39000000001</v>
      </c>
      <c r="G72" s="7">
        <v>6746.88</v>
      </c>
      <c r="H72" s="7">
        <v>56.66</v>
      </c>
      <c r="I72" s="7">
        <v>3062.95</v>
      </c>
      <c r="J72" s="7">
        <v>99588.540000000008</v>
      </c>
      <c r="K72" s="8">
        <v>8132.76</v>
      </c>
      <c r="L72" s="8">
        <v>1463.47</v>
      </c>
      <c r="M72" s="9">
        <f t="shared" ref="M72:M79" si="1">SUM(E72:L72)</f>
        <v>588701.56000000006</v>
      </c>
    </row>
    <row r="73" spans="1:13" x14ac:dyDescent="0.25">
      <c r="A73">
        <v>73</v>
      </c>
      <c r="B73">
        <f>+'[1]ENERO PORTAL'!C65</f>
        <v>63</v>
      </c>
      <c r="C73" t="str">
        <f>+'[1]ENERO PORTAL'!D65</f>
        <v>TEPACHE</v>
      </c>
      <c r="D73" s="6" t="s">
        <v>79</v>
      </c>
      <c r="E73" s="7">
        <v>413975.49</v>
      </c>
      <c r="F73" s="7">
        <v>161200.94</v>
      </c>
      <c r="G73" s="7">
        <v>3545.81</v>
      </c>
      <c r="H73" s="7">
        <v>29.78</v>
      </c>
      <c r="I73" s="7">
        <v>4011.83</v>
      </c>
      <c r="J73" s="7">
        <v>117860.43000000001</v>
      </c>
      <c r="K73" s="8">
        <v>10652.22</v>
      </c>
      <c r="L73" s="8">
        <v>769.12</v>
      </c>
      <c r="M73" s="9">
        <f t="shared" si="1"/>
        <v>712045.62</v>
      </c>
    </row>
    <row r="74" spans="1:13" x14ac:dyDescent="0.25">
      <c r="A74">
        <v>74</v>
      </c>
      <c r="B74">
        <f>+'[1]ENERO PORTAL'!C66</f>
        <v>64</v>
      </c>
      <c r="C74" t="str">
        <f>+'[1]ENERO PORTAL'!D66</f>
        <v>TRINCHERAS</v>
      </c>
      <c r="D74" s="6" t="s">
        <v>80</v>
      </c>
      <c r="E74" s="7">
        <v>384021.11</v>
      </c>
      <c r="F74" s="7">
        <v>129335.29000000001</v>
      </c>
      <c r="G74" s="7">
        <v>6176.74</v>
      </c>
      <c r="H74" s="7">
        <v>51.87</v>
      </c>
      <c r="I74" s="7">
        <v>4577.5</v>
      </c>
      <c r="J74" s="7">
        <v>109332.29999999999</v>
      </c>
      <c r="K74" s="8">
        <v>12154.18</v>
      </c>
      <c r="L74" s="8">
        <v>1339.8</v>
      </c>
      <c r="M74" s="9">
        <f t="shared" si="1"/>
        <v>646988.79000000015</v>
      </c>
    </row>
    <row r="75" spans="1:13" x14ac:dyDescent="0.25">
      <c r="A75">
        <v>75</v>
      </c>
      <c r="B75">
        <f>+'[1]ENERO PORTAL'!C67</f>
        <v>65</v>
      </c>
      <c r="C75" t="str">
        <f>+'[1]ENERO PORTAL'!D67</f>
        <v>TUBUTAMA</v>
      </c>
      <c r="D75" s="6" t="s">
        <v>81</v>
      </c>
      <c r="E75" s="7">
        <v>389663.35</v>
      </c>
      <c r="F75" s="7">
        <v>133991.71</v>
      </c>
      <c r="G75" s="7">
        <v>5653.24</v>
      </c>
      <c r="H75" s="7">
        <v>47.48</v>
      </c>
      <c r="I75" s="7">
        <v>4687.01</v>
      </c>
      <c r="J75" s="7">
        <v>110938.67</v>
      </c>
      <c r="K75" s="8">
        <v>12444.96</v>
      </c>
      <c r="L75" s="8">
        <v>1226.24</v>
      </c>
      <c r="M75" s="9">
        <f t="shared" si="1"/>
        <v>658652.65999999992</v>
      </c>
    </row>
    <row r="76" spans="1:13" x14ac:dyDescent="0.25">
      <c r="A76">
        <v>76</v>
      </c>
      <c r="B76">
        <f>+'[1]ENERO PORTAL'!C68</f>
        <v>66</v>
      </c>
      <c r="C76" t="str">
        <f>+'[1]ENERO PORTAL'!D68</f>
        <v>URES</v>
      </c>
      <c r="D76" s="6" t="s">
        <v>82</v>
      </c>
      <c r="E76" s="7">
        <v>935687.86999999988</v>
      </c>
      <c r="F76" s="7">
        <v>251451.69</v>
      </c>
      <c r="G76" s="7">
        <v>8800.89</v>
      </c>
      <c r="H76" s="7">
        <v>73.91</v>
      </c>
      <c r="I76" s="7">
        <v>24933.88</v>
      </c>
      <c r="J76" s="7">
        <v>266393.97000000003</v>
      </c>
      <c r="K76" s="8">
        <v>66204.479999999996</v>
      </c>
      <c r="L76" s="8">
        <v>1909</v>
      </c>
      <c r="M76" s="9">
        <f t="shared" si="1"/>
        <v>1555455.6899999995</v>
      </c>
    </row>
    <row r="77" spans="1:13" x14ac:dyDescent="0.25">
      <c r="A77">
        <v>77</v>
      </c>
      <c r="B77">
        <f>+'[1]ENERO PORTAL'!C69</f>
        <v>67</v>
      </c>
      <c r="C77" t="str">
        <f>+'[1]ENERO PORTAL'!D69</f>
        <v>VILLA HIDALGO</v>
      </c>
      <c r="D77" s="6" t="s">
        <v>83</v>
      </c>
      <c r="E77" s="7">
        <v>384905.21</v>
      </c>
      <c r="F77" s="7">
        <v>134021.01</v>
      </c>
      <c r="G77" s="7">
        <v>4490.28</v>
      </c>
      <c r="H77" s="7">
        <v>37.71</v>
      </c>
      <c r="I77" s="7">
        <v>5177.08</v>
      </c>
      <c r="J77" s="7">
        <v>109584</v>
      </c>
      <c r="K77" s="8">
        <v>13746.2</v>
      </c>
      <c r="L77" s="8">
        <v>973.99</v>
      </c>
      <c r="M77" s="9">
        <f t="shared" si="1"/>
        <v>652935.48</v>
      </c>
    </row>
    <row r="78" spans="1:13" x14ac:dyDescent="0.25">
      <c r="A78">
        <v>78</v>
      </c>
      <c r="B78">
        <f>+'[1]ENERO PORTAL'!C70</f>
        <v>68</v>
      </c>
      <c r="C78" t="str">
        <f>+'[1]ENERO PORTAL'!D70</f>
        <v>VILLA PESQUEIRA</v>
      </c>
      <c r="D78" s="6" t="s">
        <v>84</v>
      </c>
      <c r="E78" s="7">
        <v>379957.23</v>
      </c>
      <c r="F78" s="7">
        <v>122918.79000000001</v>
      </c>
      <c r="G78" s="7">
        <v>7661.48</v>
      </c>
      <c r="H78" s="7">
        <v>64.34</v>
      </c>
      <c r="I78" s="7">
        <v>4144.75</v>
      </c>
      <c r="J78" s="7">
        <v>108175.3</v>
      </c>
      <c r="K78" s="8">
        <v>11005.15</v>
      </c>
      <c r="L78" s="8">
        <v>1661.85</v>
      </c>
      <c r="M78" s="9">
        <f t="shared" si="1"/>
        <v>635588.89</v>
      </c>
    </row>
    <row r="79" spans="1:13" x14ac:dyDescent="0.25">
      <c r="A79">
        <v>79</v>
      </c>
      <c r="B79">
        <f>+'[1]ENERO PORTAL'!C71</f>
        <v>69</v>
      </c>
      <c r="C79" t="str">
        <f>+'[1]ENERO PORTAL'!D71</f>
        <v>YECORA</v>
      </c>
      <c r="D79" s="6" t="s">
        <v>85</v>
      </c>
      <c r="E79" s="7">
        <v>632954.64</v>
      </c>
      <c r="F79" s="7">
        <v>170538.9</v>
      </c>
      <c r="G79" s="7">
        <v>7313.46</v>
      </c>
      <c r="H79" s="7">
        <v>61.43</v>
      </c>
      <c r="I79" s="7">
        <v>15820.58</v>
      </c>
      <c r="J79" s="7">
        <v>180204.66999999998</v>
      </c>
      <c r="K79" s="8">
        <v>42006.78</v>
      </c>
      <c r="L79" s="8">
        <v>1586.37</v>
      </c>
      <c r="M79" s="9">
        <f t="shared" si="1"/>
        <v>1050486.83</v>
      </c>
    </row>
    <row r="80" spans="1:13" x14ac:dyDescent="0.25">
      <c r="B80">
        <f>+'[1]ENERO PORTAL'!C72</f>
        <v>70</v>
      </c>
      <c r="C80" t="str">
        <f>+'[1]ENERO PORTAL'!D72</f>
        <v>GENERAL PLUTARCO ELIAS CALLES</v>
      </c>
      <c r="D80" s="15"/>
      <c r="E80" s="16"/>
      <c r="F80" s="17"/>
      <c r="G80" s="18"/>
      <c r="H80" s="19"/>
      <c r="I80" s="17"/>
      <c r="J80" s="17"/>
      <c r="K80" s="17"/>
      <c r="L80" s="17"/>
      <c r="M80" s="17"/>
    </row>
    <row r="81" spans="2:13" ht="13.8" x14ac:dyDescent="0.25">
      <c r="B81">
        <f>+'[1]ENERO PORTAL'!C73</f>
        <v>71</v>
      </c>
      <c r="C81" t="str">
        <f>+'[1]ENERO PORTAL'!D73</f>
        <v>BENITO JUAREZ</v>
      </c>
      <c r="D81" s="20" t="s">
        <v>86</v>
      </c>
      <c r="E81" s="10">
        <f>SUM(E8:E79)</f>
        <v>176339868.01000002</v>
      </c>
      <c r="F81" s="10">
        <f t="shared" ref="F81:M81" si="2">SUM(F8:F79)</f>
        <v>25472757.000000015</v>
      </c>
      <c r="G81" s="10">
        <f t="shared" si="2"/>
        <v>4581266</v>
      </c>
      <c r="H81" s="10">
        <f t="shared" si="2"/>
        <v>38473.699999999997</v>
      </c>
      <c r="I81" s="10">
        <f t="shared" si="2"/>
        <v>5779156.4000000004</v>
      </c>
      <c r="J81" s="10">
        <f t="shared" si="2"/>
        <v>50204645.599999987</v>
      </c>
      <c r="K81" s="10">
        <f t="shared" si="2"/>
        <v>15344824.800000003</v>
      </c>
      <c r="L81" s="10">
        <f t="shared" si="2"/>
        <v>993722.99999999988</v>
      </c>
      <c r="M81" s="10">
        <f t="shared" si="2"/>
        <v>278754714.50999999</v>
      </c>
    </row>
    <row r="82" spans="2:13" x14ac:dyDescent="0.25">
      <c r="B82">
        <f>+'[1]ENERO PORTAL'!C74</f>
        <v>72</v>
      </c>
      <c r="C82" t="str">
        <f>+'[1]ENERO PORTAL'!D74</f>
        <v>SAN IGNACIO RIO MUERTO</v>
      </c>
      <c r="D82" s="21"/>
      <c r="E82" s="22"/>
      <c r="F82" s="23"/>
      <c r="G82" s="23"/>
      <c r="H82" s="24"/>
      <c r="I82" s="23"/>
      <c r="J82" s="23"/>
      <c r="K82" s="23"/>
      <c r="L82" s="23"/>
      <c r="M82" s="23"/>
    </row>
    <row r="83" spans="2:13" x14ac:dyDescent="0.25">
      <c r="D83" s="14" t="s">
        <v>87</v>
      </c>
    </row>
  </sheetData>
  <mergeCells count="6">
    <mergeCell ref="E6:F6"/>
    <mergeCell ref="D1:M1"/>
    <mergeCell ref="D2:M2"/>
    <mergeCell ref="D3:M3"/>
    <mergeCell ref="D4:M4"/>
    <mergeCell ref="D5:M5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2015</vt:lpstr>
      <vt:lpstr>'ENERO 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María</dc:creator>
  <cp:lastModifiedBy>mzayas</cp:lastModifiedBy>
  <cp:lastPrinted>2016-02-10T16:29:17Z</cp:lastPrinted>
  <dcterms:created xsi:type="dcterms:W3CDTF">2016-02-09T21:42:46Z</dcterms:created>
  <dcterms:modified xsi:type="dcterms:W3CDTF">2016-02-10T16:30:50Z</dcterms:modified>
</cp:coreProperties>
</file>