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JULIO Y PRIMER AJUSTE 2016 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'JULIO Y PRIMER AJUSTE 2016 '!$A$1:$J$254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4525"/>
</workbook>
</file>

<file path=xl/calcChain.xml><?xml version="1.0" encoding="utf-8"?>
<calcChain xmlns="http://schemas.openxmlformats.org/spreadsheetml/2006/main">
  <c r="I253" i="1" l="1"/>
  <c r="H253" i="1"/>
  <c r="G253" i="1"/>
  <c r="E253" i="1"/>
  <c r="D253" i="1"/>
  <c r="J250" i="1"/>
  <c r="J248" i="1"/>
  <c r="J246" i="1"/>
  <c r="B74" i="1"/>
  <c r="J245" i="1"/>
  <c r="J244" i="1"/>
  <c r="J242" i="1"/>
  <c r="J240" i="1"/>
  <c r="J238" i="1"/>
  <c r="B66" i="1"/>
  <c r="J237" i="1"/>
  <c r="J236" i="1"/>
  <c r="J234" i="1"/>
  <c r="J232" i="1"/>
  <c r="C59" i="1"/>
  <c r="J230" i="1"/>
  <c r="B58" i="1"/>
  <c r="J229" i="1"/>
  <c r="J228" i="1"/>
  <c r="J226" i="1"/>
  <c r="J224" i="1"/>
  <c r="C51" i="1"/>
  <c r="J222" i="1"/>
  <c r="B50" i="1"/>
  <c r="J221" i="1"/>
  <c r="J220" i="1"/>
  <c r="J218" i="1"/>
  <c r="J216" i="1"/>
  <c r="C43" i="1"/>
  <c r="J214" i="1"/>
  <c r="B42" i="1"/>
  <c r="J213" i="1"/>
  <c r="J212" i="1"/>
  <c r="J210" i="1"/>
  <c r="J209" i="1"/>
  <c r="J208" i="1"/>
  <c r="J206" i="1"/>
  <c r="J205" i="1"/>
  <c r="J204" i="1"/>
  <c r="J202" i="1"/>
  <c r="J201" i="1"/>
  <c r="J200" i="1"/>
  <c r="C27" i="1"/>
  <c r="J198" i="1"/>
  <c r="J197" i="1"/>
  <c r="J196" i="1"/>
  <c r="J194" i="1"/>
  <c r="J193" i="1"/>
  <c r="J192" i="1"/>
  <c r="C19" i="1"/>
  <c r="J190" i="1"/>
  <c r="J189" i="1"/>
  <c r="J188" i="1"/>
  <c r="J186" i="1"/>
  <c r="J185" i="1"/>
  <c r="J184" i="1"/>
  <c r="J182" i="1"/>
  <c r="B253" i="1"/>
  <c r="J181" i="1"/>
  <c r="J180" i="1"/>
  <c r="J166" i="1"/>
  <c r="J165" i="1"/>
  <c r="H77" i="1"/>
  <c r="D77" i="1"/>
  <c r="H76" i="1"/>
  <c r="G76" i="1"/>
  <c r="D76" i="1"/>
  <c r="C76" i="1"/>
  <c r="G75" i="1"/>
  <c r="C75" i="1"/>
  <c r="J162" i="1"/>
  <c r="J161" i="1"/>
  <c r="H73" i="1"/>
  <c r="D73" i="1"/>
  <c r="H72" i="1"/>
  <c r="D72" i="1"/>
  <c r="J158" i="1"/>
  <c r="J157" i="1"/>
  <c r="H69" i="1"/>
  <c r="D69" i="1"/>
  <c r="H68" i="1"/>
  <c r="G68" i="1"/>
  <c r="D68" i="1"/>
  <c r="G67" i="1"/>
  <c r="C67" i="1"/>
  <c r="J154" i="1"/>
  <c r="J153" i="1"/>
  <c r="H65" i="1"/>
  <c r="D65" i="1"/>
  <c r="H64" i="1"/>
  <c r="D64" i="1"/>
  <c r="J150" i="1"/>
  <c r="J149" i="1"/>
  <c r="H61" i="1"/>
  <c r="D61" i="1"/>
  <c r="J146" i="1"/>
  <c r="J145" i="1"/>
  <c r="J142" i="1"/>
  <c r="J141" i="1"/>
  <c r="H53" i="1"/>
  <c r="D53" i="1"/>
  <c r="J138" i="1"/>
  <c r="J137" i="1"/>
  <c r="J134" i="1"/>
  <c r="J133" i="1"/>
  <c r="H45" i="1"/>
  <c r="D45" i="1"/>
  <c r="J130" i="1"/>
  <c r="J129" i="1"/>
  <c r="G168" i="1"/>
  <c r="J126" i="1"/>
  <c r="F38" i="1"/>
  <c r="I37" i="1"/>
  <c r="F37" i="1"/>
  <c r="E37" i="1"/>
  <c r="I36" i="1"/>
  <c r="E36" i="1"/>
  <c r="J123" i="1"/>
  <c r="J122" i="1"/>
  <c r="F34" i="1"/>
  <c r="B34" i="1"/>
  <c r="I33" i="1"/>
  <c r="F33" i="1"/>
  <c r="E33" i="1"/>
  <c r="B33" i="1"/>
  <c r="I32" i="1"/>
  <c r="E32" i="1"/>
  <c r="J119" i="1"/>
  <c r="J118" i="1"/>
  <c r="F30" i="1"/>
  <c r="B30" i="1"/>
  <c r="I29" i="1"/>
  <c r="E29" i="1"/>
  <c r="I28" i="1"/>
  <c r="E28" i="1"/>
  <c r="J115" i="1"/>
  <c r="J114" i="1"/>
  <c r="F26" i="1"/>
  <c r="B26" i="1"/>
  <c r="I25" i="1"/>
  <c r="F25" i="1"/>
  <c r="E25" i="1"/>
  <c r="I24" i="1"/>
  <c r="E24" i="1"/>
  <c r="J111" i="1"/>
  <c r="J110" i="1"/>
  <c r="F22" i="1"/>
  <c r="B22" i="1"/>
  <c r="I21" i="1"/>
  <c r="F21" i="1"/>
  <c r="E21" i="1"/>
  <c r="B21" i="1"/>
  <c r="I20" i="1"/>
  <c r="E20" i="1"/>
  <c r="J107" i="1"/>
  <c r="J106" i="1"/>
  <c r="F18" i="1"/>
  <c r="B18" i="1"/>
  <c r="I17" i="1"/>
  <c r="F17" i="1"/>
  <c r="E17" i="1"/>
  <c r="B17" i="1"/>
  <c r="I16" i="1"/>
  <c r="E16" i="1"/>
  <c r="J103" i="1"/>
  <c r="J102" i="1"/>
  <c r="F14" i="1"/>
  <c r="B14" i="1"/>
  <c r="I13" i="1"/>
  <c r="E13" i="1"/>
  <c r="B13" i="1"/>
  <c r="I12" i="1"/>
  <c r="E12" i="1"/>
  <c r="J99" i="1"/>
  <c r="J98" i="1"/>
  <c r="F10" i="1"/>
  <c r="B10" i="1"/>
  <c r="I9" i="1"/>
  <c r="F9" i="1"/>
  <c r="E9" i="1"/>
  <c r="B9" i="1"/>
  <c r="E8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G77" i="1"/>
  <c r="E77" i="1"/>
  <c r="C77" i="1"/>
  <c r="B77" i="1"/>
  <c r="I76" i="1"/>
  <c r="F76" i="1"/>
  <c r="E76" i="1"/>
  <c r="B76" i="1"/>
  <c r="I75" i="1"/>
  <c r="H75" i="1"/>
  <c r="F75" i="1"/>
  <c r="E75" i="1"/>
  <c r="D75" i="1"/>
  <c r="B75" i="1"/>
  <c r="I74" i="1"/>
  <c r="H74" i="1"/>
  <c r="G74" i="1"/>
  <c r="F74" i="1"/>
  <c r="E74" i="1"/>
  <c r="D74" i="1"/>
  <c r="C74" i="1"/>
  <c r="I73" i="1"/>
  <c r="G73" i="1"/>
  <c r="F73" i="1"/>
  <c r="E73" i="1"/>
  <c r="C73" i="1"/>
  <c r="B73" i="1"/>
  <c r="I72" i="1"/>
  <c r="G72" i="1"/>
  <c r="F72" i="1"/>
  <c r="E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G69" i="1"/>
  <c r="E69" i="1"/>
  <c r="C69" i="1"/>
  <c r="B69" i="1"/>
  <c r="I68" i="1"/>
  <c r="F68" i="1"/>
  <c r="E68" i="1"/>
  <c r="C68" i="1"/>
  <c r="B68" i="1"/>
  <c r="I67" i="1"/>
  <c r="H67" i="1"/>
  <c r="F67" i="1"/>
  <c r="E67" i="1"/>
  <c r="D67" i="1"/>
  <c r="B67" i="1"/>
  <c r="I66" i="1"/>
  <c r="H66" i="1"/>
  <c r="G66" i="1"/>
  <c r="F66" i="1"/>
  <c r="E66" i="1"/>
  <c r="D66" i="1"/>
  <c r="C66" i="1"/>
  <c r="I65" i="1"/>
  <c r="G65" i="1"/>
  <c r="F65" i="1"/>
  <c r="E65" i="1"/>
  <c r="C65" i="1"/>
  <c r="B65" i="1"/>
  <c r="I64" i="1"/>
  <c r="G64" i="1"/>
  <c r="F64" i="1"/>
  <c r="E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G61" i="1"/>
  <c r="E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B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G53" i="1"/>
  <c r="E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B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G45" i="1"/>
  <c r="E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B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E38" i="1"/>
  <c r="D38" i="1"/>
  <c r="C38" i="1"/>
  <c r="H37" i="1"/>
  <c r="G37" i="1"/>
  <c r="D37" i="1"/>
  <c r="C37" i="1"/>
  <c r="H36" i="1"/>
  <c r="G36" i="1"/>
  <c r="F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E34" i="1"/>
  <c r="D34" i="1"/>
  <c r="C34" i="1"/>
  <c r="H33" i="1"/>
  <c r="G33" i="1"/>
  <c r="D33" i="1"/>
  <c r="C33" i="1"/>
  <c r="H32" i="1"/>
  <c r="G32" i="1"/>
  <c r="F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E30" i="1"/>
  <c r="D30" i="1"/>
  <c r="C30" i="1"/>
  <c r="H29" i="1"/>
  <c r="G29" i="1"/>
  <c r="D29" i="1"/>
  <c r="C29" i="1"/>
  <c r="H28" i="1"/>
  <c r="G28" i="1"/>
  <c r="F28" i="1"/>
  <c r="D28" i="1"/>
  <c r="C28" i="1"/>
  <c r="B28" i="1"/>
  <c r="I27" i="1"/>
  <c r="H27" i="1"/>
  <c r="G27" i="1"/>
  <c r="F27" i="1"/>
  <c r="E27" i="1"/>
  <c r="D27" i="1"/>
  <c r="B27" i="1"/>
  <c r="I26" i="1"/>
  <c r="H26" i="1"/>
  <c r="G26" i="1"/>
  <c r="E26" i="1"/>
  <c r="D26" i="1"/>
  <c r="C26" i="1"/>
  <c r="H25" i="1"/>
  <c r="G25" i="1"/>
  <c r="D25" i="1"/>
  <c r="C25" i="1"/>
  <c r="H24" i="1"/>
  <c r="G24" i="1"/>
  <c r="F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E22" i="1"/>
  <c r="D22" i="1"/>
  <c r="C22" i="1"/>
  <c r="H21" i="1"/>
  <c r="G21" i="1"/>
  <c r="D21" i="1"/>
  <c r="C21" i="1"/>
  <c r="H20" i="1"/>
  <c r="G20" i="1"/>
  <c r="F20" i="1"/>
  <c r="D20" i="1"/>
  <c r="C20" i="1"/>
  <c r="B20" i="1"/>
  <c r="I19" i="1"/>
  <c r="H19" i="1"/>
  <c r="G19" i="1"/>
  <c r="F19" i="1"/>
  <c r="E19" i="1"/>
  <c r="D19" i="1"/>
  <c r="B19" i="1"/>
  <c r="I18" i="1"/>
  <c r="H18" i="1"/>
  <c r="G18" i="1"/>
  <c r="E18" i="1"/>
  <c r="D18" i="1"/>
  <c r="C18" i="1"/>
  <c r="H17" i="1"/>
  <c r="G17" i="1"/>
  <c r="D17" i="1"/>
  <c r="C17" i="1"/>
  <c r="H16" i="1"/>
  <c r="G16" i="1"/>
  <c r="F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E14" i="1"/>
  <c r="D14" i="1"/>
  <c r="C14" i="1"/>
  <c r="H13" i="1"/>
  <c r="G13" i="1"/>
  <c r="D13" i="1"/>
  <c r="C13" i="1"/>
  <c r="H12" i="1"/>
  <c r="G12" i="1"/>
  <c r="F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E10" i="1"/>
  <c r="D10" i="1"/>
  <c r="C10" i="1"/>
  <c r="H9" i="1"/>
  <c r="G9" i="1"/>
  <c r="D9" i="1"/>
  <c r="C9" i="1"/>
  <c r="H8" i="1"/>
  <c r="G8" i="1"/>
  <c r="F8" i="1"/>
  <c r="D8" i="1"/>
  <c r="C8" i="1"/>
  <c r="B8" i="1"/>
  <c r="J72" i="1" l="1"/>
  <c r="J15" i="1"/>
  <c r="J32" i="1"/>
  <c r="J58" i="1"/>
  <c r="J23" i="1"/>
  <c r="J36" i="1"/>
  <c r="J62" i="1"/>
  <c r="J65" i="1"/>
  <c r="J68" i="1"/>
  <c r="J40" i="1"/>
  <c r="J41" i="1"/>
  <c r="J46" i="1"/>
  <c r="J48" i="1"/>
  <c r="J49" i="1"/>
  <c r="J54" i="1"/>
  <c r="J56" i="1"/>
  <c r="J57" i="1"/>
  <c r="J63" i="1"/>
  <c r="J70" i="1"/>
  <c r="J73" i="1"/>
  <c r="J79" i="1"/>
  <c r="J76" i="1"/>
  <c r="J66" i="1"/>
  <c r="G81" i="1"/>
  <c r="J11" i="1"/>
  <c r="J64" i="1"/>
  <c r="J71" i="1"/>
  <c r="J33" i="1"/>
  <c r="J10" i="1"/>
  <c r="J97" i="1"/>
  <c r="J17" i="1"/>
  <c r="J26" i="1"/>
  <c r="J113" i="1"/>
  <c r="J233" i="1"/>
  <c r="F61" i="1"/>
  <c r="J61" i="1" s="1"/>
  <c r="C81" i="1"/>
  <c r="J19" i="1"/>
  <c r="J27" i="1"/>
  <c r="J14" i="1"/>
  <c r="J101" i="1"/>
  <c r="J21" i="1"/>
  <c r="J30" i="1"/>
  <c r="J117" i="1"/>
  <c r="J124" i="1"/>
  <c r="D168" i="1"/>
  <c r="J225" i="1"/>
  <c r="F53" i="1"/>
  <c r="J53" i="1" s="1"/>
  <c r="J43" i="1"/>
  <c r="J51" i="1"/>
  <c r="J59" i="1"/>
  <c r="J67" i="1"/>
  <c r="H168" i="1"/>
  <c r="J9" i="1"/>
  <c r="J18" i="1"/>
  <c r="J105" i="1"/>
  <c r="J112" i="1"/>
  <c r="J34" i="1"/>
  <c r="J121" i="1"/>
  <c r="J217" i="1"/>
  <c r="F45" i="1"/>
  <c r="J45" i="1" s="1"/>
  <c r="J50" i="1"/>
  <c r="J249" i="1"/>
  <c r="F77" i="1"/>
  <c r="J77" i="1" s="1"/>
  <c r="J12" i="1"/>
  <c r="J16" i="1"/>
  <c r="J20" i="1"/>
  <c r="J24" i="1"/>
  <c r="J28" i="1"/>
  <c r="J31" i="1"/>
  <c r="J35" i="1"/>
  <c r="J39" i="1"/>
  <c r="J44" i="1"/>
  <c r="J47" i="1"/>
  <c r="J52" i="1"/>
  <c r="J55" i="1"/>
  <c r="J60" i="1"/>
  <c r="J75" i="1"/>
  <c r="J78" i="1"/>
  <c r="E81" i="1"/>
  <c r="F13" i="1"/>
  <c r="J13" i="1" s="1"/>
  <c r="J22" i="1"/>
  <c r="J109" i="1"/>
  <c r="J116" i="1"/>
  <c r="F29" i="1"/>
  <c r="J125" i="1"/>
  <c r="B38" i="1"/>
  <c r="J38" i="1" s="1"/>
  <c r="F253" i="1"/>
  <c r="J42" i="1"/>
  <c r="J241" i="1"/>
  <c r="F69" i="1"/>
  <c r="J69" i="1" s="1"/>
  <c r="J74" i="1"/>
  <c r="I168" i="1"/>
  <c r="J96" i="1"/>
  <c r="J100" i="1"/>
  <c r="J104" i="1"/>
  <c r="J108" i="1"/>
  <c r="J120" i="1"/>
  <c r="I8" i="1"/>
  <c r="J8" i="1" s="1"/>
  <c r="B25" i="1"/>
  <c r="J25" i="1" s="1"/>
  <c r="B29" i="1"/>
  <c r="J29" i="1" s="1"/>
  <c r="B37" i="1"/>
  <c r="J37" i="1" s="1"/>
  <c r="C168" i="1"/>
  <c r="E168" i="1"/>
  <c r="D81" i="1"/>
  <c r="H81" i="1"/>
  <c r="B168" i="1"/>
  <c r="F168" i="1"/>
  <c r="J95" i="1"/>
  <c r="J127" i="1"/>
  <c r="J131" i="1"/>
  <c r="J135" i="1"/>
  <c r="J139" i="1"/>
  <c r="J143" i="1"/>
  <c r="J147" i="1"/>
  <c r="J151" i="1"/>
  <c r="J155" i="1"/>
  <c r="J159" i="1"/>
  <c r="J163" i="1"/>
  <c r="J183" i="1"/>
  <c r="J187" i="1"/>
  <c r="J191" i="1"/>
  <c r="J195" i="1"/>
  <c r="J199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128" i="1"/>
  <c r="J132" i="1"/>
  <c r="J136" i="1"/>
  <c r="J140" i="1"/>
  <c r="J144" i="1"/>
  <c r="J148" i="1"/>
  <c r="J152" i="1"/>
  <c r="J156" i="1"/>
  <c r="J160" i="1"/>
  <c r="J164" i="1"/>
  <c r="C253" i="1"/>
  <c r="J168" i="1" l="1"/>
  <c r="F81" i="1"/>
  <c r="J253" i="1"/>
  <c r="J81" i="1"/>
  <c r="I81" i="1"/>
  <c r="B81" i="1"/>
</calcChain>
</file>

<file path=xl/sharedStrings.xml><?xml version="1.0" encoding="utf-8"?>
<sst xmlns="http://schemas.openxmlformats.org/spreadsheetml/2006/main" count="267" uniqueCount="97">
  <si>
    <t>GOBIERNO DEL ESTADO DE SONORA</t>
  </si>
  <si>
    <t>SECRETARIA DE HACIENDA</t>
  </si>
  <si>
    <t>PROCURADURIA FISCAL</t>
  </si>
  <si>
    <t>PARTICIPACIONES FEDERALES MINISTRADAS A LOS MUNICIPIOS  EN EL MES DE JULIO DEL EJERCICIO FISCAL 2016</t>
  </si>
  <si>
    <t>INCLUYE DIFERENCIAS DEL PRIMER AJUSTE CUATRIMESTRAL 2016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</si>
  <si>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</si>
  <si>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</si>
  <si>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</si>
  <si>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</si>
  <si>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</si>
  <si>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</si>
  <si>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</si>
  <si>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</si>
  <si>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</si>
  <si>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</si>
  <si>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</si>
  <si>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</si>
  <si>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</si>
  <si>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</si>
  <si>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</si>
  <si>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</si>
  <si>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</si>
  <si>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</si>
  <si>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</si>
  <si>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</si>
  <si>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</si>
  <si>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</si>
  <si>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</si>
  <si>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</si>
  <si>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</si>
  <si>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</si>
  <si>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</si>
  <si>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</si>
  <si>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</si>
  <si>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</si>
  <si>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</si>
  <si>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</si>
  <si>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</si>
  <si>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</si>
  <si>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</si>
  <si>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</si>
  <si>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</si>
  <si>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</si>
  <si>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</si>
  <si>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</si>
  <si>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</si>
  <si>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</si>
  <si>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</si>
  <si>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</si>
  <si>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</si>
  <si>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</si>
  <si>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</si>
  <si>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</si>
  <si>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</si>
  <si>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</si>
  <si>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</si>
  <si>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</si>
  <si>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</si>
  <si>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</si>
  <si>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</si>
  <si>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</si>
  <si>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</si>
  <si>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</si>
  <si>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</si>
  <si>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</si>
  <si>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</si>
  <si>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</si>
  <si>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</si>
  <si>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</si>
  <si>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</si>
  <si>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</si>
  <si>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</si>
  <si>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</si>
  <si>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</si>
  <si>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</si>
  <si>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</si>
  <si>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</si>
  <si>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</si>
  <si>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</si>
  <si>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</si>
  <si>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</si>
  <si>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</si>
  <si>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</si>
  <si>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</si>
  <si>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</si>
  <si>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</si>
  <si>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</si>
  <si>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</si>
  <si>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</si>
  <si>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Incluye primer ajuste cuatrimestral 2016</t>
  </si>
  <si>
    <t>Desglose de participaciones del mes de julio y primer ajuste cuatrimestral 2016</t>
  </si>
  <si>
    <t>PARTICIPACIONES FEDERALES MINISTRADAS A LOS MUNICIPIOS  CORRESPONDIENTES AL MES DE JULIO DEL EJERCICIO FISCAL</t>
  </si>
  <si>
    <t>LIQUIDADAS EN JULIO 2016</t>
  </si>
  <si>
    <t>Impuesto Sobre Automoviles Nuevos</t>
  </si>
  <si>
    <t>Impuesto Sobre Tenencia o Uso de Vehiculos *</t>
  </si>
  <si>
    <t>Fondo de Compensación del Impuesto Sobre Automoviles Nuevos</t>
  </si>
  <si>
    <t>PARTICIPACIONES FEDERALES MINISTRADAS A LOS MUNICIPIOS POR EL PRIMER AJUSTE CUATRIMESTRAL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</si>
</sst>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_ ;[Red]\-#,##0.0000000\ "/>
    <numFmt numFmtId="166" formatCode="_-* #,##0.000000_-;\-* #,##0.000000_-;_-* &quot;-&quot;??_-;_-@_-"/>
    <numFmt numFmtId="167" formatCode="_-[$€-2]* #,##0.00_-;\-[$€-2]* #,##0.00_-;_-[$€-2]* &quot;-&quot;??_-"/>
    <numFmt numFmtId="168" formatCode="_(* #,##0_);_(* \(#,##0\);_(* &quot;-&quot;_);_(@_)"/>
    <numFmt numFmtId="169" formatCode="0.000000"/>
    <numFmt numFmtId="170" formatCode="#,##0.00\ &quot;€&quot;;\-#,##0.00\ &quot;€&quot;"/>
    <numFmt numFmtId="171" formatCode="0.00_);[Red]\(0.00\)"/>
    <numFmt numFmtId="172" formatCode="_(* #,##0.00_);_(* \(#,##0.00\);_(* &quot;-&quot;??_);_(@_)"/>
    <numFmt numFmtId="173" formatCode="_-* #,##0.0_-;\-* #,##0.0_-;_-* &quot;-&quot;?_-;_-@_-"/>
    <numFmt numFmtId="174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164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19" applyNumberFormat="0" applyAlignment="0" applyProtection="0"/>
    <xf numFmtId="0" fontId="13" fillId="17" borderId="19" applyNumberFormat="0" applyAlignment="0" applyProtection="0"/>
    <xf numFmtId="0" fontId="13" fillId="17" borderId="19" applyNumberFormat="0" applyAlignment="0" applyProtection="0"/>
    <xf numFmtId="0" fontId="13" fillId="17" borderId="19" applyNumberFormat="0" applyAlignment="0" applyProtection="0"/>
    <xf numFmtId="0" fontId="14" fillId="18" borderId="20" applyNumberFormat="0" applyAlignment="0" applyProtection="0"/>
    <xf numFmtId="0" fontId="14" fillId="18" borderId="20" applyNumberFormat="0" applyAlignment="0" applyProtection="0"/>
    <xf numFmtId="0" fontId="14" fillId="18" borderId="20" applyNumberFormat="0" applyAlignment="0" applyProtection="0"/>
    <xf numFmtId="0" fontId="14" fillId="18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19" applyNumberFormat="0" applyAlignment="0" applyProtection="0"/>
    <xf numFmtId="0" fontId="17" fillId="8" borderId="19" applyNumberFormat="0" applyAlignment="0" applyProtection="0"/>
    <xf numFmtId="0" fontId="17" fillId="8" borderId="19" applyNumberFormat="0" applyAlignment="0" applyProtection="0"/>
    <xf numFmtId="0" fontId="17" fillId="8" borderId="19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1" fillId="2" borderId="1" applyNumberFormat="0" applyFont="0" applyAlignment="0" applyProtection="0"/>
    <xf numFmtId="0" fontId="2" fillId="24" borderId="22" applyNumberFormat="0" applyFont="0" applyAlignment="0" applyProtection="0"/>
    <xf numFmtId="0" fontId="10" fillId="24" borderId="22" applyNumberFormat="0" applyFont="0" applyAlignment="0" applyProtection="0"/>
    <xf numFmtId="0" fontId="10" fillId="24" borderId="22" applyNumberFormat="0" applyFont="0" applyAlignment="0" applyProtection="0"/>
    <xf numFmtId="0" fontId="10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0" fontId="2" fillId="24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3" applyNumberFormat="0" applyAlignment="0" applyProtection="0"/>
    <xf numFmtId="0" fontId="20" fillId="17" borderId="23" applyNumberFormat="0" applyAlignment="0" applyProtection="0"/>
    <xf numFmtId="0" fontId="20" fillId="17" borderId="23" applyNumberFormat="0" applyAlignment="0" applyProtection="0"/>
    <xf numFmtId="0" fontId="20" fillId="17" borderId="23" applyNumberFormat="0" applyAlignment="0" applyProtection="0"/>
    <xf numFmtId="4" fontId="21" fillId="25" borderId="2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</cellStyleXfs>
  <cellXfs count="31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4" fontId="7" fillId="0" borderId="7" xfId="0" applyNumberFormat="1" applyFont="1" applyBorder="1"/>
    <xf numFmtId="4" fontId="8" fillId="0" borderId="8" xfId="0" applyNumberFormat="1" applyFont="1" applyBorder="1"/>
    <xf numFmtId="4" fontId="0" fillId="0" borderId="0" xfId="0" applyNumberFormat="1"/>
    <xf numFmtId="0" fontId="6" fillId="0" borderId="9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0" fontId="8" fillId="0" borderId="10" xfId="0" applyNumberFormat="1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0" fontId="9" fillId="0" borderId="6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8" fillId="0" borderId="15" xfId="0" applyFont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2" fillId="0" borderId="18" xfId="0" applyFont="1" applyFill="1" applyBorder="1" applyAlignment="1" applyProtection="1">
      <alignment horizontal="left"/>
      <protection locked="0"/>
    </xf>
    <xf numFmtId="0" fontId="3" fillId="0" borderId="0" xfId="0" applyFont="1"/>
    <xf numFmtId="4" fontId="0" fillId="0" borderId="7" xfId="0" applyNumberFormat="1" applyFont="1" applyBorder="1"/>
    <xf numFmtId="4" fontId="6" fillId="0" borderId="8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Fill="1" applyBorder="1" applyAlignment="1" applyProtection="1">
      <alignment horizontal="left" vertical="center"/>
    </xf>
  </cellXfs>
  <cellStyles count="273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4" xfId="203"/>
    <cellStyle name="Normal 4 2" xfId="204"/>
    <cellStyle name="Normal 5" xfId="205"/>
    <cellStyle name="Normal 5 2" xfId="206"/>
    <cellStyle name="Normal 5 2 2" xfId="207"/>
    <cellStyle name="Normal 5 3" xfId="208"/>
    <cellStyle name="Normal 5_04.- Proyeccion de Ingresos 2014    AGOSTO 2013 tadeo" xfId="209"/>
    <cellStyle name="Normal 6" xfId="210"/>
    <cellStyle name="Normal 6 2" xfId="211"/>
    <cellStyle name="Normal 6 3" xfId="212"/>
    <cellStyle name="Normal 7" xfId="213"/>
    <cellStyle name="Normal 7 2" xfId="214"/>
    <cellStyle name="Normal 8" xfId="215"/>
    <cellStyle name="Normal 8 2" xfId="216"/>
    <cellStyle name="Normal 9" xfId="217"/>
    <cellStyle name="Notas 10" xfId="218"/>
    <cellStyle name="Notas 11" xfId="219"/>
    <cellStyle name="Notas 12" xfId="220"/>
    <cellStyle name="Notas 13" xfId="221"/>
    <cellStyle name="Notas 14" xfId="222"/>
    <cellStyle name="Notas 2" xfId="223"/>
    <cellStyle name="Notas 2 2" xfId="224"/>
    <cellStyle name="Notas 2 3" xfId="225"/>
    <cellStyle name="Notas 2 4" xfId="226"/>
    <cellStyle name="Notas 3" xfId="227"/>
    <cellStyle name="Notas 4" xfId="228"/>
    <cellStyle name="Notas 5" xfId="229"/>
    <cellStyle name="Notas 6" xfId="230"/>
    <cellStyle name="Notas 7" xfId="231"/>
    <cellStyle name="Notas 8" xfId="232"/>
    <cellStyle name="Notas 9" xfId="233"/>
    <cellStyle name="Porcentaje 2" xfId="234"/>
    <cellStyle name="Porcentaje 2 2" xfId="235"/>
    <cellStyle name="Porcentaje 3" xfId="236"/>
    <cellStyle name="Porcentaje 4" xfId="237"/>
    <cellStyle name="Porcentaje 5" xfId="238"/>
    <cellStyle name="Porcentual 2" xfId="239"/>
    <cellStyle name="Salida 2" xfId="240"/>
    <cellStyle name="Salida 3" xfId="241"/>
    <cellStyle name="Salida 4" xfId="242"/>
    <cellStyle name="Salida 5" xfId="243"/>
    <cellStyle name="SAPBEXstdData" xfId="244"/>
    <cellStyle name="Texto de advertencia 2" xfId="245"/>
    <cellStyle name="Texto de advertencia 3" xfId="246"/>
    <cellStyle name="Texto de advertencia 4" xfId="247"/>
    <cellStyle name="Texto de advertencia 5" xfId="248"/>
    <cellStyle name="Texto explicativo 2" xfId="249"/>
    <cellStyle name="Texto explicativo 3" xfId="250"/>
    <cellStyle name="Texto explicativo 4" xfId="251"/>
    <cellStyle name="Texto explicativo 5" xfId="252"/>
    <cellStyle name="Título 1 2" xfId="253"/>
    <cellStyle name="Título 1 3" xfId="254"/>
    <cellStyle name="Título 1 4" xfId="255"/>
    <cellStyle name="Título 1 5" xfId="256"/>
    <cellStyle name="Título 2 2" xfId="257"/>
    <cellStyle name="Título 2 3" xfId="258"/>
    <cellStyle name="Título 2 4" xfId="259"/>
    <cellStyle name="Título 2 5" xfId="260"/>
    <cellStyle name="Título 3 2" xfId="261"/>
    <cellStyle name="Título 3 3" xfId="262"/>
    <cellStyle name="Título 3 4" xfId="263"/>
    <cellStyle name="Título 3 5" xfId="264"/>
    <cellStyle name="Título 4" xfId="265"/>
    <cellStyle name="Título 5" xfId="266"/>
    <cellStyle name="Título 6" xfId="267"/>
    <cellStyle name="Título 7" xfId="268"/>
    <cellStyle name="Total 2" xfId="269"/>
    <cellStyle name="Total 3" xfId="270"/>
    <cellStyle name="Total 4" xfId="271"/>
    <cellStyle name="Total 5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J5"/>
    </sheetView>
  </sheetViews>
  <sheetFormatPr baseColWidth="10" defaultRowHeight="13.2" x14ac:dyDescent="0.25"/>
  <cols>
    <col min="1" max="1" width="22.5546875" customWidth="1"/>
    <col min="2" max="2" width="15.33203125" customWidth="1"/>
    <col min="3" max="3" width="14.109375" customWidth="1"/>
    <col min="4" max="4" width="14" customWidth="1"/>
    <col min="5" max="5" width="14.44140625" customWidth="1"/>
    <col min="6" max="6" width="14" customWidth="1"/>
    <col min="7" max="7" width="14.44140625" customWidth="1"/>
    <col min="8" max="9" width="14.109375" customWidth="1"/>
    <col min="10" max="10" width="17" customWidth="1"/>
  </cols>
  <sheetData>
    <row r="1" spans="1:10" ht="15.6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6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6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3.8" thickBot="1" x14ac:dyDescent="0.3">
      <c r="A6" s="1"/>
      <c r="B6" s="30"/>
      <c r="C6" s="30"/>
      <c r="D6" s="2"/>
      <c r="E6" s="2"/>
      <c r="F6" s="2"/>
      <c r="G6" s="2"/>
      <c r="H6" s="2"/>
      <c r="I6" s="2"/>
      <c r="J6" s="2"/>
    </row>
    <row r="7" spans="1:10" ht="79.8" thickBot="1" x14ac:dyDescent="0.3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14</v>
      </c>
    </row>
    <row r="8" spans="1:10" x14ac:dyDescent="0.25">
      <c r="A8" s="6" t="s">
        <v>15</v>
      </c>
      <c r="B8" s="7">
        <f t="shared" ref="B8:I17" si="0">+B95+B180</f>
        <v>574299.07999999996</v>
      </c>
      <c r="C8" s="7">
        <f t="shared" si="0"/>
        <v>217642.84000000003</v>
      </c>
      <c r="D8" s="7">
        <f t="shared" si="0"/>
        <v>3220.56</v>
      </c>
      <c r="E8" s="7">
        <f t="shared" si="0"/>
        <v>3.87</v>
      </c>
      <c r="F8" s="7">
        <f t="shared" si="0"/>
        <v>4040.55</v>
      </c>
      <c r="G8" s="7">
        <f t="shared" si="0"/>
        <v>117568.43</v>
      </c>
      <c r="H8" s="7">
        <f t="shared" si="0"/>
        <v>15451.4</v>
      </c>
      <c r="I8" s="7">
        <f t="shared" si="0"/>
        <v>739.3</v>
      </c>
      <c r="J8" s="8">
        <f t="shared" ref="J8:J71" si="1">SUM(B8:I8)</f>
        <v>932966.03000000014</v>
      </c>
    </row>
    <row r="9" spans="1:10" x14ac:dyDescent="0.25">
      <c r="A9" s="6" t="s">
        <v>16</v>
      </c>
      <c r="B9" s="7">
        <f t="shared" si="0"/>
        <v>5634079.6899999995</v>
      </c>
      <c r="C9" s="7">
        <f t="shared" si="0"/>
        <v>615779.4</v>
      </c>
      <c r="D9" s="7">
        <f t="shared" si="0"/>
        <v>97352.44</v>
      </c>
      <c r="E9" s="7">
        <f t="shared" si="0"/>
        <v>116.99</v>
      </c>
      <c r="F9" s="7">
        <f t="shared" si="0"/>
        <v>103424.82999999999</v>
      </c>
      <c r="G9" s="7">
        <f t="shared" si="0"/>
        <v>1153388.33</v>
      </c>
      <c r="H9" s="7">
        <f t="shared" si="0"/>
        <v>395505.01</v>
      </c>
      <c r="I9" s="7">
        <f t="shared" si="0"/>
        <v>22347.759999999998</v>
      </c>
      <c r="J9" s="8">
        <f t="shared" si="1"/>
        <v>8021994.4500000002</v>
      </c>
    </row>
    <row r="10" spans="1:10" x14ac:dyDescent="0.25">
      <c r="A10" s="6" t="s">
        <v>17</v>
      </c>
      <c r="B10" s="7">
        <f t="shared" si="0"/>
        <v>3729303.33</v>
      </c>
      <c r="C10" s="7">
        <f t="shared" si="0"/>
        <v>655111.24</v>
      </c>
      <c r="D10" s="7">
        <f t="shared" si="0"/>
        <v>87515</v>
      </c>
      <c r="E10" s="7">
        <f t="shared" si="0"/>
        <v>105.16</v>
      </c>
      <c r="F10" s="7">
        <f t="shared" si="0"/>
        <v>41995.05</v>
      </c>
      <c r="G10" s="7">
        <f t="shared" si="0"/>
        <v>763449.43</v>
      </c>
      <c r="H10" s="7">
        <f t="shared" si="0"/>
        <v>160592.51</v>
      </c>
      <c r="I10" s="7">
        <f t="shared" si="0"/>
        <v>20089.52</v>
      </c>
      <c r="J10" s="8">
        <f t="shared" si="1"/>
        <v>5458161.2399999993</v>
      </c>
    </row>
    <row r="11" spans="1:10" x14ac:dyDescent="0.25">
      <c r="A11" s="6" t="s">
        <v>18</v>
      </c>
      <c r="B11" s="7">
        <f t="shared" si="0"/>
        <v>1013958.5499999999</v>
      </c>
      <c r="C11" s="7">
        <f t="shared" si="0"/>
        <v>289268.82</v>
      </c>
      <c r="D11" s="7">
        <f t="shared" si="0"/>
        <v>7719.88</v>
      </c>
      <c r="E11" s="7">
        <f t="shared" si="0"/>
        <v>9.2799999999999994</v>
      </c>
      <c r="F11" s="7">
        <f t="shared" si="0"/>
        <v>12109.969999999998</v>
      </c>
      <c r="G11" s="7">
        <f t="shared" si="0"/>
        <v>207573.9</v>
      </c>
      <c r="H11" s="7">
        <f t="shared" si="0"/>
        <v>46309.48</v>
      </c>
      <c r="I11" s="7">
        <f t="shared" si="0"/>
        <v>1772.14</v>
      </c>
      <c r="J11" s="8">
        <f t="shared" si="1"/>
        <v>1578722.0199999996</v>
      </c>
    </row>
    <row r="12" spans="1:10" x14ac:dyDescent="0.25">
      <c r="A12" s="6" t="s">
        <v>19</v>
      </c>
      <c r="B12" s="7">
        <f t="shared" si="0"/>
        <v>524756.57000000007</v>
      </c>
      <c r="C12" s="7">
        <f t="shared" si="0"/>
        <v>172452.37</v>
      </c>
      <c r="D12" s="7">
        <f t="shared" si="0"/>
        <v>8969.75</v>
      </c>
      <c r="E12" s="7">
        <f t="shared" si="0"/>
        <v>10.78</v>
      </c>
      <c r="F12" s="7">
        <f t="shared" si="0"/>
        <v>2477.75</v>
      </c>
      <c r="G12" s="7">
        <f t="shared" si="0"/>
        <v>107426.25</v>
      </c>
      <c r="H12" s="7">
        <f t="shared" si="0"/>
        <v>9475.1299999999992</v>
      </c>
      <c r="I12" s="7">
        <f t="shared" si="0"/>
        <v>2059.0500000000002</v>
      </c>
      <c r="J12" s="8">
        <f t="shared" si="1"/>
        <v>827627.65000000014</v>
      </c>
    </row>
    <row r="13" spans="1:10" x14ac:dyDescent="0.25">
      <c r="A13" s="6" t="s">
        <v>20</v>
      </c>
      <c r="B13" s="7">
        <f t="shared" si="0"/>
        <v>735563.15</v>
      </c>
      <c r="C13" s="7">
        <f t="shared" si="0"/>
        <v>293212.52</v>
      </c>
      <c r="D13" s="7">
        <f t="shared" si="0"/>
        <v>1183.02</v>
      </c>
      <c r="E13" s="7">
        <f t="shared" si="0"/>
        <v>1.42</v>
      </c>
      <c r="F13" s="7">
        <f t="shared" si="0"/>
        <v>5670.1299999999992</v>
      </c>
      <c r="G13" s="7">
        <f t="shared" si="0"/>
        <v>150581.81</v>
      </c>
      <c r="H13" s="7">
        <f t="shared" si="0"/>
        <v>21683.040000000001</v>
      </c>
      <c r="I13" s="7">
        <f t="shared" si="0"/>
        <v>271.57</v>
      </c>
      <c r="J13" s="8">
        <f t="shared" si="1"/>
        <v>1208166.6600000001</v>
      </c>
    </row>
    <row r="14" spans="1:10" x14ac:dyDescent="0.25">
      <c r="A14" s="6" t="s">
        <v>21</v>
      </c>
      <c r="B14" s="7">
        <f t="shared" si="0"/>
        <v>468208.79</v>
      </c>
      <c r="C14" s="7">
        <f t="shared" si="0"/>
        <v>144926.93</v>
      </c>
      <c r="D14" s="7">
        <f t="shared" si="0"/>
        <v>11306.58</v>
      </c>
      <c r="E14" s="7">
        <f t="shared" si="0"/>
        <v>13.59</v>
      </c>
      <c r="F14" s="7">
        <f t="shared" si="0"/>
        <v>1198.82</v>
      </c>
      <c r="G14" s="7">
        <f t="shared" si="0"/>
        <v>95850</v>
      </c>
      <c r="H14" s="7">
        <f t="shared" si="0"/>
        <v>4584.41</v>
      </c>
      <c r="I14" s="7">
        <f t="shared" si="0"/>
        <v>2595.48</v>
      </c>
      <c r="J14" s="8">
        <f t="shared" si="1"/>
        <v>728684.59999999986</v>
      </c>
    </row>
    <row r="15" spans="1:10" x14ac:dyDescent="0.25">
      <c r="A15" s="6" t="s">
        <v>22</v>
      </c>
      <c r="B15" s="7">
        <f t="shared" si="0"/>
        <v>490763.87</v>
      </c>
      <c r="C15" s="7">
        <f t="shared" si="0"/>
        <v>176533.57</v>
      </c>
      <c r="D15" s="7">
        <f t="shared" si="0"/>
        <v>6522.43</v>
      </c>
      <c r="E15" s="7">
        <f t="shared" si="0"/>
        <v>7.84</v>
      </c>
      <c r="F15" s="7">
        <f t="shared" si="0"/>
        <v>2250.6999999999998</v>
      </c>
      <c r="G15" s="7">
        <f t="shared" si="0"/>
        <v>100467.39</v>
      </c>
      <c r="H15" s="7">
        <f t="shared" si="0"/>
        <v>8606.86</v>
      </c>
      <c r="I15" s="7">
        <f t="shared" si="0"/>
        <v>1497.26</v>
      </c>
      <c r="J15" s="8">
        <f t="shared" si="1"/>
        <v>786649.91999999993</v>
      </c>
    </row>
    <row r="16" spans="1:10" x14ac:dyDescent="0.25">
      <c r="A16" s="6" t="s">
        <v>23</v>
      </c>
      <c r="B16" s="7">
        <f t="shared" si="0"/>
        <v>496786.13</v>
      </c>
      <c r="C16" s="7">
        <f t="shared" si="0"/>
        <v>151851.24</v>
      </c>
      <c r="D16" s="7">
        <f t="shared" si="0"/>
        <v>11613.49</v>
      </c>
      <c r="E16" s="7">
        <f t="shared" si="0"/>
        <v>13.96</v>
      </c>
      <c r="F16" s="7">
        <f t="shared" si="0"/>
        <v>1574.4999999999998</v>
      </c>
      <c r="G16" s="7">
        <f t="shared" si="0"/>
        <v>101700.25</v>
      </c>
      <c r="H16" s="7">
        <f t="shared" si="0"/>
        <v>6021.01</v>
      </c>
      <c r="I16" s="7">
        <f t="shared" si="0"/>
        <v>2665.94</v>
      </c>
      <c r="J16" s="8">
        <f t="shared" si="1"/>
        <v>772226.5199999999</v>
      </c>
    </row>
    <row r="17" spans="1:10" x14ac:dyDescent="0.25">
      <c r="A17" s="6" t="s">
        <v>24</v>
      </c>
      <c r="B17" s="7">
        <f t="shared" si="0"/>
        <v>514189.75</v>
      </c>
      <c r="C17" s="7">
        <f t="shared" si="0"/>
        <v>194553.61</v>
      </c>
      <c r="D17" s="7">
        <f t="shared" si="0"/>
        <v>5734.58</v>
      </c>
      <c r="E17" s="7">
        <f t="shared" si="0"/>
        <v>6.89</v>
      </c>
      <c r="F17" s="7">
        <f t="shared" si="0"/>
        <v>2280.75</v>
      </c>
      <c r="G17" s="7">
        <f t="shared" si="0"/>
        <v>105263.06</v>
      </c>
      <c r="H17" s="7">
        <f t="shared" si="0"/>
        <v>8721.7900000000009</v>
      </c>
      <c r="I17" s="7">
        <f t="shared" si="0"/>
        <v>1316.4</v>
      </c>
      <c r="J17" s="8">
        <f t="shared" si="1"/>
        <v>832066.83</v>
      </c>
    </row>
    <row r="18" spans="1:10" x14ac:dyDescent="0.25">
      <c r="A18" s="6" t="s">
        <v>25</v>
      </c>
      <c r="B18" s="7">
        <f t="shared" ref="B18:I27" si="2">+B105+B190</f>
        <v>514059.58</v>
      </c>
      <c r="C18" s="7">
        <f t="shared" si="2"/>
        <v>165098.53</v>
      </c>
      <c r="D18" s="7">
        <f t="shared" si="2"/>
        <v>9143.51</v>
      </c>
      <c r="E18" s="7">
        <f t="shared" si="2"/>
        <v>10.99</v>
      </c>
      <c r="F18" s="7">
        <f t="shared" si="2"/>
        <v>2497.7799999999997</v>
      </c>
      <c r="G18" s="7">
        <f t="shared" si="2"/>
        <v>105236.41</v>
      </c>
      <c r="H18" s="7">
        <f t="shared" si="2"/>
        <v>9551.7099999999991</v>
      </c>
      <c r="I18" s="7">
        <f t="shared" si="2"/>
        <v>2098.94</v>
      </c>
      <c r="J18" s="8">
        <f t="shared" si="1"/>
        <v>807697.45</v>
      </c>
    </row>
    <row r="19" spans="1:10" x14ac:dyDescent="0.25">
      <c r="A19" s="6" t="s">
        <v>26</v>
      </c>
      <c r="B19" s="7">
        <f t="shared" si="2"/>
        <v>3040635.5</v>
      </c>
      <c r="C19" s="7">
        <f t="shared" si="2"/>
        <v>587792.81000000006</v>
      </c>
      <c r="D19" s="7">
        <f t="shared" si="2"/>
        <v>61437.07</v>
      </c>
      <c r="E19" s="7">
        <f t="shared" si="2"/>
        <v>73.83</v>
      </c>
      <c r="F19" s="7">
        <f t="shared" si="2"/>
        <v>35600.31</v>
      </c>
      <c r="G19" s="7">
        <f t="shared" si="2"/>
        <v>622467.85</v>
      </c>
      <c r="H19" s="7">
        <f t="shared" si="2"/>
        <v>136138.48000000001</v>
      </c>
      <c r="I19" s="7">
        <f t="shared" si="2"/>
        <v>14103.2</v>
      </c>
      <c r="J19" s="8">
        <f t="shared" si="1"/>
        <v>4498249.0500000007</v>
      </c>
    </row>
    <row r="20" spans="1:10" x14ac:dyDescent="0.25">
      <c r="A20" s="6" t="s">
        <v>27</v>
      </c>
      <c r="B20" s="7">
        <f t="shared" si="2"/>
        <v>512511.64</v>
      </c>
      <c r="C20" s="7">
        <f t="shared" si="2"/>
        <v>170746.91</v>
      </c>
      <c r="D20" s="7">
        <f t="shared" si="2"/>
        <v>8333.93</v>
      </c>
      <c r="E20" s="7">
        <f t="shared" si="2"/>
        <v>10.01</v>
      </c>
      <c r="F20" s="7">
        <f t="shared" si="2"/>
        <v>2477.75</v>
      </c>
      <c r="G20" s="7">
        <f t="shared" si="2"/>
        <v>104919.52</v>
      </c>
      <c r="H20" s="7">
        <f t="shared" si="2"/>
        <v>9475.1299999999992</v>
      </c>
      <c r="I20" s="7">
        <f t="shared" si="2"/>
        <v>1913.1</v>
      </c>
      <c r="J20" s="8">
        <f t="shared" si="1"/>
        <v>810387.99000000011</v>
      </c>
    </row>
    <row r="21" spans="1:10" x14ac:dyDescent="0.25">
      <c r="A21" s="6" t="s">
        <v>28</v>
      </c>
      <c r="B21" s="7">
        <f t="shared" si="2"/>
        <v>734353.08</v>
      </c>
      <c r="C21" s="7">
        <f t="shared" si="2"/>
        <v>243319.24</v>
      </c>
      <c r="D21" s="7">
        <f t="shared" si="2"/>
        <v>6509.34</v>
      </c>
      <c r="E21" s="7">
        <f t="shared" si="2"/>
        <v>7.82</v>
      </c>
      <c r="F21" s="7">
        <f t="shared" si="2"/>
        <v>6217.7699999999995</v>
      </c>
      <c r="G21" s="7">
        <f t="shared" si="2"/>
        <v>150334.1</v>
      </c>
      <c r="H21" s="7">
        <f t="shared" si="2"/>
        <v>23777.279999999999</v>
      </c>
      <c r="I21" s="7">
        <f t="shared" si="2"/>
        <v>1494.25</v>
      </c>
      <c r="J21" s="8">
        <f t="shared" si="1"/>
        <v>1166012.8799999999</v>
      </c>
    </row>
    <row r="22" spans="1:10" x14ac:dyDescent="0.25">
      <c r="A22" s="6" t="s">
        <v>29</v>
      </c>
      <c r="B22" s="7">
        <f t="shared" si="2"/>
        <v>519441.62</v>
      </c>
      <c r="C22" s="7">
        <f t="shared" si="2"/>
        <v>131050.95999999999</v>
      </c>
      <c r="D22" s="7">
        <f t="shared" si="2"/>
        <v>14417.55</v>
      </c>
      <c r="E22" s="7">
        <f t="shared" si="2"/>
        <v>17.329999999999998</v>
      </c>
      <c r="F22" s="7">
        <f t="shared" si="2"/>
        <v>2299.1200000000003</v>
      </c>
      <c r="G22" s="7">
        <f t="shared" si="2"/>
        <v>106338.2</v>
      </c>
      <c r="H22" s="7">
        <f t="shared" si="2"/>
        <v>8792</v>
      </c>
      <c r="I22" s="7">
        <f t="shared" si="2"/>
        <v>3309.62</v>
      </c>
      <c r="J22" s="8">
        <f t="shared" si="1"/>
        <v>785666.39999999991</v>
      </c>
    </row>
    <row r="23" spans="1:10" x14ac:dyDescent="0.25">
      <c r="A23" s="6" t="s">
        <v>30</v>
      </c>
      <c r="B23" s="7">
        <f t="shared" si="2"/>
        <v>2171996.36</v>
      </c>
      <c r="C23" s="7">
        <f t="shared" si="2"/>
        <v>283245.32</v>
      </c>
      <c r="D23" s="7">
        <f t="shared" si="2"/>
        <v>38754.03</v>
      </c>
      <c r="E23" s="7">
        <f t="shared" si="2"/>
        <v>46.57</v>
      </c>
      <c r="F23" s="7">
        <f t="shared" si="2"/>
        <v>36420.100000000006</v>
      </c>
      <c r="G23" s="7">
        <f t="shared" si="2"/>
        <v>444643.2</v>
      </c>
      <c r="H23" s="7">
        <f t="shared" si="2"/>
        <v>139273.4</v>
      </c>
      <c r="I23" s="7">
        <f t="shared" si="2"/>
        <v>8896.19</v>
      </c>
      <c r="J23" s="8">
        <f t="shared" si="1"/>
        <v>3123275.1699999995</v>
      </c>
    </row>
    <row r="24" spans="1:10" x14ac:dyDescent="0.25">
      <c r="A24" s="6" t="s">
        <v>31</v>
      </c>
      <c r="B24" s="7">
        <f t="shared" si="2"/>
        <v>994645.56</v>
      </c>
      <c r="C24" s="7">
        <f t="shared" si="2"/>
        <v>292448.34999999998</v>
      </c>
      <c r="D24" s="7">
        <f t="shared" si="2"/>
        <v>11283.6</v>
      </c>
      <c r="E24" s="7">
        <f t="shared" si="2"/>
        <v>13.56</v>
      </c>
      <c r="F24" s="7">
        <f t="shared" si="2"/>
        <v>9570.43</v>
      </c>
      <c r="G24" s="7">
        <f t="shared" si="2"/>
        <v>203620.22</v>
      </c>
      <c r="H24" s="7">
        <f t="shared" si="2"/>
        <v>36598.1</v>
      </c>
      <c r="I24" s="7">
        <f t="shared" si="2"/>
        <v>2590.21</v>
      </c>
      <c r="J24" s="8">
        <f t="shared" si="1"/>
        <v>1550770.0300000003</v>
      </c>
    </row>
    <row r="25" spans="1:10" x14ac:dyDescent="0.25">
      <c r="A25" s="6" t="s">
        <v>32</v>
      </c>
      <c r="B25" s="7">
        <f t="shared" si="2"/>
        <v>7332825.7300000004</v>
      </c>
      <c r="C25" s="7">
        <f t="shared" si="2"/>
        <v>1034841.1000000001</v>
      </c>
      <c r="D25" s="7">
        <f t="shared" si="2"/>
        <v>134983.57</v>
      </c>
      <c r="E25" s="7">
        <f t="shared" si="2"/>
        <v>162.21</v>
      </c>
      <c r="F25" s="7">
        <f t="shared" si="2"/>
        <v>116067.42000000001</v>
      </c>
      <c r="G25" s="7">
        <f t="shared" si="2"/>
        <v>1501149.45</v>
      </c>
      <c r="H25" s="7">
        <f t="shared" si="2"/>
        <v>443851.26</v>
      </c>
      <c r="I25" s="7">
        <f t="shared" si="2"/>
        <v>30986.18</v>
      </c>
      <c r="J25" s="8">
        <f t="shared" si="1"/>
        <v>10594866.92</v>
      </c>
    </row>
    <row r="26" spans="1:10" x14ac:dyDescent="0.25">
      <c r="A26" s="6" t="s">
        <v>33</v>
      </c>
      <c r="B26" s="7">
        <f t="shared" si="2"/>
        <v>36358863.149999999</v>
      </c>
      <c r="C26" s="7">
        <f t="shared" si="2"/>
        <v>4335299.38</v>
      </c>
      <c r="D26" s="7">
        <f t="shared" si="2"/>
        <v>733246.14</v>
      </c>
      <c r="E26" s="7">
        <f t="shared" si="2"/>
        <v>881.12</v>
      </c>
      <c r="F26" s="7">
        <f t="shared" si="2"/>
        <v>594879.83000000007</v>
      </c>
      <c r="G26" s="7">
        <f t="shared" si="2"/>
        <v>7443254.3399999999</v>
      </c>
      <c r="H26" s="7">
        <f t="shared" si="2"/>
        <v>2274868.94</v>
      </c>
      <c r="I26" s="7">
        <f t="shared" si="2"/>
        <v>168320.48</v>
      </c>
      <c r="J26" s="8">
        <f t="shared" si="1"/>
        <v>51909613.379999988</v>
      </c>
    </row>
    <row r="27" spans="1:10" x14ac:dyDescent="0.25">
      <c r="A27" s="6" t="s">
        <v>34</v>
      </c>
      <c r="B27" s="7">
        <f t="shared" si="2"/>
        <v>4583928.4000000004</v>
      </c>
      <c r="C27" s="7">
        <f t="shared" si="2"/>
        <v>818966.59000000008</v>
      </c>
      <c r="D27" s="7">
        <f t="shared" si="2"/>
        <v>101745.78</v>
      </c>
      <c r="E27" s="7">
        <f t="shared" si="2"/>
        <v>122.27</v>
      </c>
      <c r="F27" s="7">
        <f t="shared" si="2"/>
        <v>53530.679999999993</v>
      </c>
      <c r="G27" s="7">
        <f t="shared" si="2"/>
        <v>938405.16</v>
      </c>
      <c r="H27" s="7">
        <f t="shared" si="2"/>
        <v>204705.69</v>
      </c>
      <c r="I27" s="7">
        <f t="shared" si="2"/>
        <v>23356.28</v>
      </c>
      <c r="J27" s="8">
        <f t="shared" si="1"/>
        <v>6724760.8500000006</v>
      </c>
    </row>
    <row r="28" spans="1:10" x14ac:dyDescent="0.25">
      <c r="A28" s="6" t="s">
        <v>35</v>
      </c>
      <c r="B28" s="7">
        <f t="shared" ref="B28:I37" si="3">+B115+B200</f>
        <v>772288.32</v>
      </c>
      <c r="C28" s="7">
        <f t="shared" si="3"/>
        <v>275909.56</v>
      </c>
      <c r="D28" s="7">
        <f t="shared" si="3"/>
        <v>464.95</v>
      </c>
      <c r="E28" s="7">
        <f t="shared" si="3"/>
        <v>0.56000000000000005</v>
      </c>
      <c r="F28" s="7">
        <f t="shared" si="3"/>
        <v>8321.5300000000007</v>
      </c>
      <c r="G28" s="7">
        <f t="shared" si="3"/>
        <v>158100.06</v>
      </c>
      <c r="H28" s="7">
        <f t="shared" si="3"/>
        <v>31822.18</v>
      </c>
      <c r="I28" s="7">
        <f t="shared" si="3"/>
        <v>106.73</v>
      </c>
      <c r="J28" s="8">
        <f t="shared" si="1"/>
        <v>1247013.8899999999</v>
      </c>
    </row>
    <row r="29" spans="1:10" x14ac:dyDescent="0.25">
      <c r="A29" s="6" t="s">
        <v>36</v>
      </c>
      <c r="B29" s="7">
        <f t="shared" si="3"/>
        <v>571451.15</v>
      </c>
      <c r="C29" s="7">
        <f t="shared" si="3"/>
        <v>213049.5</v>
      </c>
      <c r="D29" s="7">
        <f t="shared" si="3"/>
        <v>4024.8</v>
      </c>
      <c r="E29" s="7">
        <f t="shared" si="3"/>
        <v>4.84</v>
      </c>
      <c r="F29" s="7">
        <f t="shared" si="3"/>
        <v>3850.22</v>
      </c>
      <c r="G29" s="7">
        <f t="shared" si="3"/>
        <v>116985.4</v>
      </c>
      <c r="H29" s="7">
        <f t="shared" si="3"/>
        <v>14723.55</v>
      </c>
      <c r="I29" s="7">
        <f t="shared" si="3"/>
        <v>923.91</v>
      </c>
      <c r="J29" s="8">
        <f t="shared" si="1"/>
        <v>925013.37000000011</v>
      </c>
    </row>
    <row r="30" spans="1:10" x14ac:dyDescent="0.25">
      <c r="A30" s="6" t="s">
        <v>37</v>
      </c>
      <c r="B30" s="7">
        <f t="shared" si="3"/>
        <v>473785.65</v>
      </c>
      <c r="C30" s="7">
        <f t="shared" si="3"/>
        <v>171406.45</v>
      </c>
      <c r="D30" s="7">
        <f t="shared" si="3"/>
        <v>7446.77</v>
      </c>
      <c r="E30" s="7">
        <f t="shared" si="3"/>
        <v>8.9499999999999993</v>
      </c>
      <c r="F30" s="7">
        <f t="shared" si="3"/>
        <v>1564.4700000000003</v>
      </c>
      <c r="G30" s="7">
        <f t="shared" si="3"/>
        <v>96991.679999999993</v>
      </c>
      <c r="H30" s="7">
        <f t="shared" si="3"/>
        <v>5982.65</v>
      </c>
      <c r="I30" s="7">
        <f t="shared" si="3"/>
        <v>1709.45</v>
      </c>
      <c r="J30" s="8">
        <f t="shared" si="1"/>
        <v>758896.07</v>
      </c>
    </row>
    <row r="31" spans="1:10" x14ac:dyDescent="0.25">
      <c r="A31" s="6" t="s">
        <v>38</v>
      </c>
      <c r="B31" s="7">
        <f t="shared" si="3"/>
        <v>1000083.21</v>
      </c>
      <c r="C31" s="7">
        <f t="shared" si="3"/>
        <v>322549.94</v>
      </c>
      <c r="D31" s="7">
        <f t="shared" si="3"/>
        <v>6056.59</v>
      </c>
      <c r="E31" s="7">
        <f t="shared" si="3"/>
        <v>7.28</v>
      </c>
      <c r="F31" s="7">
        <f t="shared" si="3"/>
        <v>10355.16</v>
      </c>
      <c r="G31" s="7">
        <f t="shared" si="3"/>
        <v>204733.4</v>
      </c>
      <c r="H31" s="7">
        <f t="shared" si="3"/>
        <v>39598.980000000003</v>
      </c>
      <c r="I31" s="7">
        <f t="shared" si="3"/>
        <v>1390.32</v>
      </c>
      <c r="J31" s="8">
        <f t="shared" si="1"/>
        <v>1584774.88</v>
      </c>
    </row>
    <row r="32" spans="1:10" x14ac:dyDescent="0.25">
      <c r="A32" s="6" t="s">
        <v>39</v>
      </c>
      <c r="B32" s="7">
        <f t="shared" si="3"/>
        <v>469666.63</v>
      </c>
      <c r="C32" s="7">
        <f t="shared" si="3"/>
        <v>125355.39</v>
      </c>
      <c r="D32" s="7">
        <f t="shared" si="3"/>
        <v>13607.74</v>
      </c>
      <c r="E32" s="7">
        <f t="shared" si="3"/>
        <v>16.350000000000001</v>
      </c>
      <c r="F32" s="7">
        <f t="shared" si="3"/>
        <v>1377.4699999999998</v>
      </c>
      <c r="G32" s="7">
        <f t="shared" si="3"/>
        <v>96148.45</v>
      </c>
      <c r="H32" s="7">
        <f t="shared" si="3"/>
        <v>5267.53</v>
      </c>
      <c r="I32" s="7">
        <f t="shared" si="3"/>
        <v>3123.73</v>
      </c>
      <c r="J32" s="8">
        <f t="shared" si="1"/>
        <v>714563.28999999992</v>
      </c>
    </row>
    <row r="33" spans="1:10" x14ac:dyDescent="0.25">
      <c r="A33" s="6" t="s">
        <v>40</v>
      </c>
      <c r="B33" s="7">
        <f t="shared" si="3"/>
        <v>5590663.5300000003</v>
      </c>
      <c r="C33" s="7">
        <f t="shared" si="3"/>
        <v>909757.22</v>
      </c>
      <c r="D33" s="7">
        <f t="shared" si="3"/>
        <v>97603.199999999997</v>
      </c>
      <c r="E33" s="7">
        <f t="shared" si="3"/>
        <v>117.29</v>
      </c>
      <c r="F33" s="7">
        <f t="shared" si="3"/>
        <v>83460.820000000007</v>
      </c>
      <c r="G33" s="7">
        <f t="shared" si="3"/>
        <v>1144500.33</v>
      </c>
      <c r="H33" s="7">
        <f t="shared" si="3"/>
        <v>319160.99</v>
      </c>
      <c r="I33" s="7">
        <f t="shared" si="3"/>
        <v>22405.32</v>
      </c>
      <c r="J33" s="8">
        <f t="shared" si="1"/>
        <v>8167668.7000000011</v>
      </c>
    </row>
    <row r="34" spans="1:10" x14ac:dyDescent="0.25">
      <c r="A34" s="6" t="s">
        <v>41</v>
      </c>
      <c r="B34" s="7">
        <f t="shared" si="3"/>
        <v>6265138.4399999995</v>
      </c>
      <c r="C34" s="7">
        <f t="shared" si="3"/>
        <v>849505.44</v>
      </c>
      <c r="D34" s="7">
        <f t="shared" si="3"/>
        <v>131348.78</v>
      </c>
      <c r="E34" s="7">
        <f t="shared" si="3"/>
        <v>157.84</v>
      </c>
      <c r="F34" s="7">
        <f t="shared" si="3"/>
        <v>93715.82</v>
      </c>
      <c r="G34" s="7">
        <f t="shared" si="3"/>
        <v>1282576.3799999999</v>
      </c>
      <c r="H34" s="7">
        <f t="shared" si="3"/>
        <v>358376.94</v>
      </c>
      <c r="I34" s="7">
        <f t="shared" si="3"/>
        <v>30151.8</v>
      </c>
      <c r="J34" s="8">
        <f t="shared" si="1"/>
        <v>9010971.4399999995</v>
      </c>
    </row>
    <row r="35" spans="1:10" x14ac:dyDescent="0.25">
      <c r="A35" s="6" t="s">
        <v>42</v>
      </c>
      <c r="B35" s="7">
        <f t="shared" si="3"/>
        <v>1080900.75</v>
      </c>
      <c r="C35" s="7">
        <f t="shared" si="3"/>
        <v>331414.52999999997</v>
      </c>
      <c r="D35" s="7">
        <f t="shared" si="3"/>
        <v>4955.24</v>
      </c>
      <c r="E35" s="7">
        <f t="shared" si="3"/>
        <v>5.95</v>
      </c>
      <c r="F35" s="7">
        <f t="shared" si="3"/>
        <v>13024.960000000001</v>
      </c>
      <c r="G35" s="7">
        <f t="shared" si="3"/>
        <v>221278.07999999999</v>
      </c>
      <c r="H35" s="7">
        <f t="shared" si="3"/>
        <v>49808.480000000003</v>
      </c>
      <c r="I35" s="7">
        <f t="shared" si="3"/>
        <v>1137.5</v>
      </c>
      <c r="J35" s="8">
        <f t="shared" si="1"/>
        <v>1702525.49</v>
      </c>
    </row>
    <row r="36" spans="1:10" x14ac:dyDescent="0.25">
      <c r="A36" s="6" t="s">
        <v>43</v>
      </c>
      <c r="B36" s="7">
        <f t="shared" si="3"/>
        <v>1550816.58</v>
      </c>
      <c r="C36" s="7">
        <f t="shared" si="3"/>
        <v>369368.2</v>
      </c>
      <c r="D36" s="7">
        <f t="shared" si="3"/>
        <v>20768.310000000001</v>
      </c>
      <c r="E36" s="7">
        <f t="shared" si="3"/>
        <v>24.96</v>
      </c>
      <c r="F36" s="7">
        <f t="shared" si="3"/>
        <v>18830.330000000002</v>
      </c>
      <c r="G36" s="7">
        <f t="shared" si="3"/>
        <v>317477.53999999998</v>
      </c>
      <c r="H36" s="7">
        <f t="shared" si="3"/>
        <v>72008.740000000005</v>
      </c>
      <c r="I36" s="7">
        <f t="shared" si="3"/>
        <v>4767.47</v>
      </c>
      <c r="J36" s="8">
        <f t="shared" si="1"/>
        <v>2354062.1300000004</v>
      </c>
    </row>
    <row r="37" spans="1:10" x14ac:dyDescent="0.25">
      <c r="A37" s="6" t="s">
        <v>44</v>
      </c>
      <c r="B37" s="7">
        <f t="shared" si="3"/>
        <v>482862.07</v>
      </c>
      <c r="C37" s="7">
        <f t="shared" si="3"/>
        <v>180581.38</v>
      </c>
      <c r="D37" s="7">
        <f t="shared" si="3"/>
        <v>5831.57</v>
      </c>
      <c r="E37" s="7">
        <f t="shared" si="3"/>
        <v>7.01</v>
      </c>
      <c r="F37" s="7">
        <f t="shared" si="3"/>
        <v>2062.0300000000002</v>
      </c>
      <c r="G37" s="7">
        <f t="shared" si="3"/>
        <v>98849.77</v>
      </c>
      <c r="H37" s="7">
        <f t="shared" si="3"/>
        <v>7885.37</v>
      </c>
      <c r="I37" s="7">
        <f t="shared" si="3"/>
        <v>1338.67</v>
      </c>
      <c r="J37" s="8">
        <f t="shared" si="1"/>
        <v>779417.87</v>
      </c>
    </row>
    <row r="38" spans="1:10" x14ac:dyDescent="0.25">
      <c r="A38" s="6" t="s">
        <v>45</v>
      </c>
      <c r="B38" s="7">
        <f t="shared" ref="B38:I47" si="4">+B125+B210</f>
        <v>14211539.130000001</v>
      </c>
      <c r="C38" s="7">
        <f t="shared" si="4"/>
        <v>1927706.45</v>
      </c>
      <c r="D38" s="7">
        <f t="shared" si="4"/>
        <v>287289.17</v>
      </c>
      <c r="E38" s="7">
        <f t="shared" si="4"/>
        <v>345.23</v>
      </c>
      <c r="F38" s="7">
        <f t="shared" si="4"/>
        <v>217603.91000000003</v>
      </c>
      <c r="G38" s="7">
        <f t="shared" si="4"/>
        <v>2909334.65</v>
      </c>
      <c r="H38" s="7">
        <f t="shared" si="4"/>
        <v>832135.05</v>
      </c>
      <c r="I38" s="7">
        <f t="shared" si="4"/>
        <v>65948.73</v>
      </c>
      <c r="J38" s="8">
        <f t="shared" si="1"/>
        <v>20451902.32</v>
      </c>
    </row>
    <row r="39" spans="1:10" x14ac:dyDescent="0.25">
      <c r="A39" s="6" t="s">
        <v>46</v>
      </c>
      <c r="B39" s="7">
        <f t="shared" si="4"/>
        <v>57631844.32</v>
      </c>
      <c r="C39" s="7">
        <f t="shared" si="4"/>
        <v>6235221.5199999996</v>
      </c>
      <c r="D39" s="7">
        <f t="shared" si="4"/>
        <v>1087763.51</v>
      </c>
      <c r="E39" s="7">
        <f t="shared" si="4"/>
        <v>1307.1400000000001</v>
      </c>
      <c r="F39" s="7">
        <f t="shared" si="4"/>
        <v>1018201.4099999999</v>
      </c>
      <c r="G39" s="7">
        <f t="shared" si="4"/>
        <v>11798181.74</v>
      </c>
      <c r="H39" s="7">
        <f t="shared" si="4"/>
        <v>3893685.09</v>
      </c>
      <c r="I39" s="7">
        <f t="shared" si="4"/>
        <v>249701.79</v>
      </c>
      <c r="J39" s="8">
        <f t="shared" si="1"/>
        <v>81915906.520000011</v>
      </c>
    </row>
    <row r="40" spans="1:10" x14ac:dyDescent="0.25">
      <c r="A40" s="6" t="s">
        <v>47</v>
      </c>
      <c r="B40" s="7">
        <f t="shared" si="4"/>
        <v>518925.82999999996</v>
      </c>
      <c r="C40" s="7">
        <f t="shared" si="4"/>
        <v>179777.61</v>
      </c>
      <c r="D40" s="7">
        <f t="shared" si="4"/>
        <v>8779.51</v>
      </c>
      <c r="E40" s="7">
        <f t="shared" si="4"/>
        <v>10.55</v>
      </c>
      <c r="F40" s="7">
        <f t="shared" si="4"/>
        <v>1915.08</v>
      </c>
      <c r="G40" s="7">
        <f t="shared" si="4"/>
        <v>106232.61</v>
      </c>
      <c r="H40" s="7">
        <f t="shared" si="4"/>
        <v>7323.41</v>
      </c>
      <c r="I40" s="7">
        <f t="shared" si="4"/>
        <v>2015.38</v>
      </c>
      <c r="J40" s="8">
        <f t="shared" si="1"/>
        <v>824979.98</v>
      </c>
    </row>
    <row r="41" spans="1:10" x14ac:dyDescent="0.25">
      <c r="A41" s="6" t="s">
        <v>48</v>
      </c>
      <c r="B41" s="7">
        <f t="shared" si="4"/>
        <v>478292.74</v>
      </c>
      <c r="C41" s="7">
        <f t="shared" si="4"/>
        <v>147787.85999999999</v>
      </c>
      <c r="D41" s="7">
        <f t="shared" si="4"/>
        <v>10768.2</v>
      </c>
      <c r="E41" s="7">
        <f t="shared" si="4"/>
        <v>12.94</v>
      </c>
      <c r="F41" s="7">
        <f t="shared" si="4"/>
        <v>1612.88</v>
      </c>
      <c r="G41" s="7">
        <f t="shared" si="4"/>
        <v>97914.35</v>
      </c>
      <c r="H41" s="7">
        <f t="shared" si="4"/>
        <v>6167.79</v>
      </c>
      <c r="I41" s="7">
        <f t="shared" si="4"/>
        <v>2471.9</v>
      </c>
      <c r="J41" s="8">
        <f t="shared" si="1"/>
        <v>745028.65999999992</v>
      </c>
    </row>
    <row r="42" spans="1:10" x14ac:dyDescent="0.25">
      <c r="A42" s="6" t="s">
        <v>49</v>
      </c>
      <c r="B42" s="7">
        <f t="shared" si="4"/>
        <v>7577306.7999999998</v>
      </c>
      <c r="C42" s="7">
        <f t="shared" si="4"/>
        <v>995057.09999999986</v>
      </c>
      <c r="D42" s="7">
        <f t="shared" si="4"/>
        <v>133592.76</v>
      </c>
      <c r="E42" s="7">
        <f t="shared" si="4"/>
        <v>160.54</v>
      </c>
      <c r="F42" s="7">
        <f t="shared" si="4"/>
        <v>127387.65</v>
      </c>
      <c r="G42" s="7">
        <f t="shared" si="4"/>
        <v>1551198.71</v>
      </c>
      <c r="H42" s="7">
        <f t="shared" si="4"/>
        <v>487140.76</v>
      </c>
      <c r="I42" s="7">
        <f t="shared" si="4"/>
        <v>30666.92</v>
      </c>
      <c r="J42" s="8">
        <f t="shared" si="1"/>
        <v>10902511.239999998</v>
      </c>
    </row>
    <row r="43" spans="1:10" x14ac:dyDescent="0.25">
      <c r="A43" s="6" t="s">
        <v>50</v>
      </c>
      <c r="B43" s="7">
        <f t="shared" si="4"/>
        <v>477749.98</v>
      </c>
      <c r="C43" s="7">
        <f t="shared" si="4"/>
        <v>173679.97</v>
      </c>
      <c r="D43" s="7">
        <f t="shared" si="4"/>
        <v>6706.66</v>
      </c>
      <c r="E43" s="7">
        <f t="shared" si="4"/>
        <v>8.06</v>
      </c>
      <c r="F43" s="7">
        <f t="shared" si="4"/>
        <v>1906.7499999999998</v>
      </c>
      <c r="G43" s="7">
        <f t="shared" si="4"/>
        <v>97803.24</v>
      </c>
      <c r="H43" s="7">
        <f t="shared" si="4"/>
        <v>7291.57</v>
      </c>
      <c r="I43" s="7">
        <f t="shared" si="4"/>
        <v>1539.55</v>
      </c>
      <c r="J43" s="8">
        <f t="shared" si="1"/>
        <v>766685.78</v>
      </c>
    </row>
    <row r="44" spans="1:10" x14ac:dyDescent="0.25">
      <c r="A44" s="6" t="s">
        <v>51</v>
      </c>
      <c r="B44" s="7">
        <f t="shared" si="4"/>
        <v>1174561.0900000001</v>
      </c>
      <c r="C44" s="7">
        <f t="shared" si="4"/>
        <v>291220.62</v>
      </c>
      <c r="D44" s="7">
        <f t="shared" si="4"/>
        <v>9145.02</v>
      </c>
      <c r="E44" s="7">
        <f t="shared" si="4"/>
        <v>10.99</v>
      </c>
      <c r="F44" s="7">
        <f t="shared" si="4"/>
        <v>16676.47</v>
      </c>
      <c r="G44" s="7">
        <f t="shared" si="4"/>
        <v>240451.87</v>
      </c>
      <c r="H44" s="7">
        <f t="shared" si="4"/>
        <v>63772.18</v>
      </c>
      <c r="I44" s="7">
        <f t="shared" si="4"/>
        <v>2099.29</v>
      </c>
      <c r="J44" s="8">
        <f t="shared" si="1"/>
        <v>1797937.53</v>
      </c>
    </row>
    <row r="45" spans="1:10" x14ac:dyDescent="0.25">
      <c r="A45" s="6" t="s">
        <v>52</v>
      </c>
      <c r="B45" s="7">
        <f t="shared" si="4"/>
        <v>2803977.4899999998</v>
      </c>
      <c r="C45" s="7">
        <f t="shared" si="4"/>
        <v>537710</v>
      </c>
      <c r="D45" s="7">
        <f t="shared" si="4"/>
        <v>40432.07</v>
      </c>
      <c r="E45" s="7">
        <f t="shared" si="4"/>
        <v>48.59</v>
      </c>
      <c r="F45" s="7">
        <f t="shared" si="4"/>
        <v>40817.960000000006</v>
      </c>
      <c r="G45" s="7">
        <f t="shared" si="4"/>
        <v>574020.07999999996</v>
      </c>
      <c r="H45" s="7">
        <f t="shared" si="4"/>
        <v>156091.20000000001</v>
      </c>
      <c r="I45" s="7">
        <f t="shared" si="4"/>
        <v>9281.39</v>
      </c>
      <c r="J45" s="8">
        <f t="shared" si="1"/>
        <v>4162378.78</v>
      </c>
    </row>
    <row r="46" spans="1:10" x14ac:dyDescent="0.25">
      <c r="A46" s="6" t="s">
        <v>53</v>
      </c>
      <c r="B46" s="7">
        <f t="shared" si="4"/>
        <v>524564.66999999993</v>
      </c>
      <c r="C46" s="7">
        <f t="shared" si="4"/>
        <v>194173.93</v>
      </c>
      <c r="D46" s="7">
        <f t="shared" si="4"/>
        <v>5748.16</v>
      </c>
      <c r="E46" s="7">
        <f t="shared" si="4"/>
        <v>6.91</v>
      </c>
      <c r="F46" s="7">
        <f t="shared" si="4"/>
        <v>2644.7299999999996</v>
      </c>
      <c r="G46" s="7">
        <f t="shared" si="4"/>
        <v>107386.97</v>
      </c>
      <c r="H46" s="7">
        <f t="shared" si="4"/>
        <v>10113.66</v>
      </c>
      <c r="I46" s="7">
        <f t="shared" si="4"/>
        <v>1319.52</v>
      </c>
      <c r="J46" s="8">
        <f t="shared" si="1"/>
        <v>845958.54999999993</v>
      </c>
    </row>
    <row r="47" spans="1:10" x14ac:dyDescent="0.25">
      <c r="A47" s="6" t="s">
        <v>54</v>
      </c>
      <c r="B47" s="7">
        <f t="shared" si="4"/>
        <v>803926.12000000011</v>
      </c>
      <c r="C47" s="7">
        <f t="shared" si="4"/>
        <v>263900.12</v>
      </c>
      <c r="D47" s="7">
        <f t="shared" si="4"/>
        <v>7064.38</v>
      </c>
      <c r="E47" s="7">
        <f t="shared" si="4"/>
        <v>8.49</v>
      </c>
      <c r="F47" s="7">
        <f t="shared" si="4"/>
        <v>6990.8099999999995</v>
      </c>
      <c r="G47" s="7">
        <f t="shared" si="4"/>
        <v>164576.82999999999</v>
      </c>
      <c r="H47" s="7">
        <f t="shared" si="4"/>
        <v>26733.43</v>
      </c>
      <c r="I47" s="7">
        <f t="shared" si="4"/>
        <v>1621.67</v>
      </c>
      <c r="J47" s="8">
        <f t="shared" si="1"/>
        <v>1274821.8500000001</v>
      </c>
    </row>
    <row r="48" spans="1:10" x14ac:dyDescent="0.25">
      <c r="A48" s="6" t="s">
        <v>55</v>
      </c>
      <c r="B48" s="7">
        <f t="shared" ref="B48:I57" si="5">+B135+B220</f>
        <v>824255.23</v>
      </c>
      <c r="C48" s="7">
        <f t="shared" si="5"/>
        <v>291304.61</v>
      </c>
      <c r="D48" s="7">
        <f t="shared" si="5"/>
        <v>735.53</v>
      </c>
      <c r="E48" s="7">
        <f t="shared" si="5"/>
        <v>0.88</v>
      </c>
      <c r="F48" s="7">
        <f t="shared" si="5"/>
        <v>8966.0399999999991</v>
      </c>
      <c r="G48" s="7">
        <f t="shared" si="5"/>
        <v>168738.53</v>
      </c>
      <c r="H48" s="7">
        <f t="shared" si="5"/>
        <v>34286.86</v>
      </c>
      <c r="I48" s="7">
        <f t="shared" si="5"/>
        <v>168.84</v>
      </c>
      <c r="J48" s="8">
        <f t="shared" si="1"/>
        <v>1328456.52</v>
      </c>
    </row>
    <row r="49" spans="1:10" x14ac:dyDescent="0.25">
      <c r="A49" s="6" t="s">
        <v>56</v>
      </c>
      <c r="B49" s="7">
        <f t="shared" si="5"/>
        <v>647731.82999999996</v>
      </c>
      <c r="C49" s="7">
        <f t="shared" si="5"/>
        <v>189534.91999999998</v>
      </c>
      <c r="D49" s="7">
        <f t="shared" si="5"/>
        <v>12721.79</v>
      </c>
      <c r="E49" s="7">
        <f t="shared" si="5"/>
        <v>15.29</v>
      </c>
      <c r="F49" s="7">
        <f t="shared" si="5"/>
        <v>3733.32</v>
      </c>
      <c r="G49" s="7">
        <f t="shared" si="5"/>
        <v>132601.31</v>
      </c>
      <c r="H49" s="7">
        <f t="shared" si="5"/>
        <v>14276.53</v>
      </c>
      <c r="I49" s="7">
        <f t="shared" si="5"/>
        <v>2920.35</v>
      </c>
      <c r="J49" s="8">
        <f t="shared" si="1"/>
        <v>1003535.34</v>
      </c>
    </row>
    <row r="50" spans="1:10" x14ac:dyDescent="0.25">
      <c r="A50" s="6" t="s">
        <v>57</v>
      </c>
      <c r="B50" s="7">
        <f t="shared" si="5"/>
        <v>2567591.15</v>
      </c>
      <c r="C50" s="7">
        <f t="shared" si="5"/>
        <v>526074.42999999993</v>
      </c>
      <c r="D50" s="7">
        <f t="shared" si="5"/>
        <v>60744.56</v>
      </c>
      <c r="E50" s="7">
        <f t="shared" si="5"/>
        <v>73</v>
      </c>
      <c r="F50" s="7">
        <f t="shared" si="5"/>
        <v>23984.54</v>
      </c>
      <c r="G50" s="7">
        <f t="shared" si="5"/>
        <v>525627.93999999994</v>
      </c>
      <c r="H50" s="7">
        <f t="shared" si="5"/>
        <v>91718.84</v>
      </c>
      <c r="I50" s="7">
        <f t="shared" si="5"/>
        <v>13944.23</v>
      </c>
      <c r="J50" s="8">
        <f t="shared" si="1"/>
        <v>3809758.69</v>
      </c>
    </row>
    <row r="51" spans="1:10" x14ac:dyDescent="0.25">
      <c r="A51" s="6" t="s">
        <v>58</v>
      </c>
      <c r="B51" s="7">
        <f t="shared" si="5"/>
        <v>15320640.780000001</v>
      </c>
      <c r="C51" s="7">
        <f t="shared" si="5"/>
        <v>2102412.2200000002</v>
      </c>
      <c r="D51" s="7">
        <f t="shared" si="5"/>
        <v>305992.69</v>
      </c>
      <c r="E51" s="7">
        <f t="shared" si="5"/>
        <v>367.7</v>
      </c>
      <c r="F51" s="7">
        <f t="shared" si="5"/>
        <v>234836.34999999998</v>
      </c>
      <c r="G51" s="7">
        <f t="shared" si="5"/>
        <v>3136385.91</v>
      </c>
      <c r="H51" s="7">
        <f t="shared" si="5"/>
        <v>898033.33</v>
      </c>
      <c r="I51" s="7">
        <f t="shared" si="5"/>
        <v>70242.22</v>
      </c>
      <c r="J51" s="8">
        <f t="shared" si="1"/>
        <v>22068911.199999999</v>
      </c>
    </row>
    <row r="52" spans="1:10" x14ac:dyDescent="0.25">
      <c r="A52" s="6" t="s">
        <v>59</v>
      </c>
      <c r="B52" s="7">
        <f t="shared" si="5"/>
        <v>14727738.810000001</v>
      </c>
      <c r="C52" s="7">
        <f t="shared" si="5"/>
        <v>1571847.2999999998</v>
      </c>
      <c r="D52" s="7">
        <f t="shared" si="5"/>
        <v>266961.40000000002</v>
      </c>
      <c r="E52" s="7">
        <f t="shared" si="5"/>
        <v>320.8</v>
      </c>
      <c r="F52" s="7">
        <f t="shared" si="5"/>
        <v>266788.47000000003</v>
      </c>
      <c r="G52" s="7">
        <f t="shared" si="5"/>
        <v>3015009.17</v>
      </c>
      <c r="H52" s="7">
        <f t="shared" si="5"/>
        <v>1020220.84</v>
      </c>
      <c r="I52" s="7">
        <f t="shared" si="5"/>
        <v>61282.38</v>
      </c>
      <c r="J52" s="8">
        <f t="shared" si="1"/>
        <v>20930169.170000002</v>
      </c>
    </row>
    <row r="53" spans="1:10" x14ac:dyDescent="0.25">
      <c r="A53" s="6" t="s">
        <v>60</v>
      </c>
      <c r="B53" s="7">
        <f t="shared" si="5"/>
        <v>459916.49</v>
      </c>
      <c r="C53" s="7">
        <f t="shared" si="5"/>
        <v>119160.57</v>
      </c>
      <c r="D53" s="7">
        <f t="shared" si="5"/>
        <v>14952.1</v>
      </c>
      <c r="E53" s="7">
        <f t="shared" si="5"/>
        <v>17.97</v>
      </c>
      <c r="F53" s="7">
        <f t="shared" si="5"/>
        <v>799.76</v>
      </c>
      <c r="G53" s="7">
        <f t="shared" si="5"/>
        <v>94152.44</v>
      </c>
      <c r="H53" s="7">
        <f t="shared" si="5"/>
        <v>3058.35</v>
      </c>
      <c r="I53" s="7">
        <f t="shared" si="5"/>
        <v>3432.33</v>
      </c>
      <c r="J53" s="8">
        <f t="shared" si="1"/>
        <v>695490.01</v>
      </c>
    </row>
    <row r="54" spans="1:10" x14ac:dyDescent="0.25">
      <c r="A54" s="6" t="s">
        <v>61</v>
      </c>
      <c r="B54" s="7">
        <f t="shared" si="5"/>
        <v>651277.92999999993</v>
      </c>
      <c r="C54" s="7">
        <f t="shared" si="5"/>
        <v>233639.88</v>
      </c>
      <c r="D54" s="7">
        <f t="shared" si="5"/>
        <v>5081.22</v>
      </c>
      <c r="E54" s="7">
        <f t="shared" si="5"/>
        <v>6.11</v>
      </c>
      <c r="F54" s="7">
        <f t="shared" si="5"/>
        <v>4726.79</v>
      </c>
      <c r="G54" s="7">
        <f t="shared" si="5"/>
        <v>133327.24</v>
      </c>
      <c r="H54" s="7">
        <f t="shared" si="5"/>
        <v>18075.61</v>
      </c>
      <c r="I54" s="7">
        <f t="shared" si="5"/>
        <v>1166.42</v>
      </c>
      <c r="J54" s="8">
        <f t="shared" si="1"/>
        <v>1047301.2</v>
      </c>
    </row>
    <row r="55" spans="1:10" x14ac:dyDescent="0.25">
      <c r="A55" s="6" t="s">
        <v>62</v>
      </c>
      <c r="B55" s="7">
        <f t="shared" si="5"/>
        <v>461173.99</v>
      </c>
      <c r="C55" s="7">
        <f t="shared" si="5"/>
        <v>126087.93000000001</v>
      </c>
      <c r="D55" s="7">
        <f t="shared" si="5"/>
        <v>14399.51</v>
      </c>
      <c r="E55" s="7">
        <f t="shared" si="5"/>
        <v>17.3</v>
      </c>
      <c r="F55" s="7">
        <f t="shared" si="5"/>
        <v>671.2</v>
      </c>
      <c r="G55" s="7">
        <f t="shared" si="5"/>
        <v>94409.86</v>
      </c>
      <c r="H55" s="7">
        <f t="shared" si="5"/>
        <v>2566.7399999999998</v>
      </c>
      <c r="I55" s="7">
        <f t="shared" si="5"/>
        <v>3305.48</v>
      </c>
      <c r="J55" s="8">
        <f t="shared" si="1"/>
        <v>702632.01</v>
      </c>
    </row>
    <row r="56" spans="1:10" x14ac:dyDescent="0.25">
      <c r="A56" s="6" t="s">
        <v>63</v>
      </c>
      <c r="B56" s="7">
        <f t="shared" si="5"/>
        <v>1150643.5</v>
      </c>
      <c r="C56" s="7">
        <f t="shared" si="5"/>
        <v>326334.71000000002</v>
      </c>
      <c r="D56" s="7">
        <f t="shared" si="5"/>
        <v>5485.74</v>
      </c>
      <c r="E56" s="7">
        <f t="shared" si="5"/>
        <v>6.59</v>
      </c>
      <c r="F56" s="7">
        <f t="shared" si="5"/>
        <v>15420.900000000001</v>
      </c>
      <c r="G56" s="7">
        <f t="shared" si="5"/>
        <v>235555.55</v>
      </c>
      <c r="H56" s="7">
        <f t="shared" si="5"/>
        <v>58970.78</v>
      </c>
      <c r="I56" s="7">
        <f t="shared" si="5"/>
        <v>1259.28</v>
      </c>
      <c r="J56" s="8">
        <f t="shared" si="1"/>
        <v>1793677.05</v>
      </c>
    </row>
    <row r="57" spans="1:10" x14ac:dyDescent="0.25">
      <c r="A57" s="6" t="s">
        <v>64</v>
      </c>
      <c r="B57" s="7">
        <f t="shared" si="5"/>
        <v>3181601.04</v>
      </c>
      <c r="C57" s="7">
        <f t="shared" si="5"/>
        <v>567937.12</v>
      </c>
      <c r="D57" s="7">
        <f t="shared" si="5"/>
        <v>39430.870000000003</v>
      </c>
      <c r="E57" s="7">
        <f t="shared" si="5"/>
        <v>47.38</v>
      </c>
      <c r="F57" s="7">
        <f t="shared" si="5"/>
        <v>52021.299999999996</v>
      </c>
      <c r="G57" s="7">
        <f t="shared" si="5"/>
        <v>651325.80000000005</v>
      </c>
      <c r="H57" s="7">
        <f t="shared" si="5"/>
        <v>198933.67</v>
      </c>
      <c r="I57" s="7">
        <f t="shared" si="5"/>
        <v>9051.56</v>
      </c>
      <c r="J57" s="8">
        <f t="shared" si="1"/>
        <v>4700348.7399999993</v>
      </c>
    </row>
    <row r="58" spans="1:10" x14ac:dyDescent="0.25">
      <c r="A58" s="6" t="s">
        <v>65</v>
      </c>
      <c r="B58" s="7">
        <f t="shared" ref="B58:I67" si="6">+B145+B230</f>
        <v>741488.77999999991</v>
      </c>
      <c r="C58" s="7">
        <f t="shared" si="6"/>
        <v>242790.65</v>
      </c>
      <c r="D58" s="7">
        <f t="shared" si="6"/>
        <v>8445.44</v>
      </c>
      <c r="E58" s="7">
        <f t="shared" si="6"/>
        <v>10.15</v>
      </c>
      <c r="F58" s="7">
        <f t="shared" si="6"/>
        <v>5568.3</v>
      </c>
      <c r="G58" s="7">
        <f t="shared" si="6"/>
        <v>151794.9</v>
      </c>
      <c r="H58" s="7">
        <f t="shared" si="6"/>
        <v>21293.63</v>
      </c>
      <c r="I58" s="7">
        <f t="shared" si="6"/>
        <v>1938.69</v>
      </c>
      <c r="J58" s="8">
        <f t="shared" si="1"/>
        <v>1173330.5399999998</v>
      </c>
    </row>
    <row r="59" spans="1:10" x14ac:dyDescent="0.25">
      <c r="A59" s="6" t="s">
        <v>66</v>
      </c>
      <c r="B59" s="7">
        <f t="shared" si="6"/>
        <v>525896.05000000005</v>
      </c>
      <c r="C59" s="7">
        <f t="shared" si="6"/>
        <v>191547.05</v>
      </c>
      <c r="D59" s="7">
        <f t="shared" si="6"/>
        <v>6162.62</v>
      </c>
      <c r="E59" s="7">
        <f t="shared" si="6"/>
        <v>7.41</v>
      </c>
      <c r="F59" s="7">
        <f t="shared" si="6"/>
        <v>2656.43</v>
      </c>
      <c r="G59" s="7">
        <f t="shared" si="6"/>
        <v>107659.52</v>
      </c>
      <c r="H59" s="7">
        <f t="shared" si="6"/>
        <v>10158.39</v>
      </c>
      <c r="I59" s="7">
        <f t="shared" si="6"/>
        <v>1414.66</v>
      </c>
      <c r="J59" s="8">
        <f t="shared" si="1"/>
        <v>845502.13000000024</v>
      </c>
    </row>
    <row r="60" spans="1:10" x14ac:dyDescent="0.25">
      <c r="A60" s="6" t="s">
        <v>67</v>
      </c>
      <c r="B60" s="7">
        <f t="shared" si="6"/>
        <v>1005807.0800000001</v>
      </c>
      <c r="C60" s="7">
        <f t="shared" si="6"/>
        <v>296747.42</v>
      </c>
      <c r="D60" s="7">
        <f t="shared" si="6"/>
        <v>12555.15</v>
      </c>
      <c r="E60" s="7">
        <f t="shared" si="6"/>
        <v>15.09</v>
      </c>
      <c r="F60" s="7">
        <f t="shared" si="6"/>
        <v>9069.5299999999988</v>
      </c>
      <c r="G60" s="7">
        <f t="shared" si="6"/>
        <v>205905.17</v>
      </c>
      <c r="H60" s="7">
        <f t="shared" si="6"/>
        <v>34682.639999999999</v>
      </c>
      <c r="I60" s="7">
        <f t="shared" si="6"/>
        <v>2882.1</v>
      </c>
      <c r="J60" s="8">
        <f t="shared" si="1"/>
        <v>1567664.18</v>
      </c>
    </row>
    <row r="61" spans="1:10" x14ac:dyDescent="0.25">
      <c r="A61" s="6" t="s">
        <v>68</v>
      </c>
      <c r="B61" s="7">
        <f t="shared" si="6"/>
        <v>1146301.79</v>
      </c>
      <c r="C61" s="7">
        <f t="shared" si="6"/>
        <v>341535.2</v>
      </c>
      <c r="D61" s="7">
        <f t="shared" si="6"/>
        <v>13135.58</v>
      </c>
      <c r="E61" s="7">
        <f t="shared" si="6"/>
        <v>15.78</v>
      </c>
      <c r="F61" s="7">
        <f t="shared" si="6"/>
        <v>10685.75</v>
      </c>
      <c r="G61" s="7">
        <f t="shared" si="6"/>
        <v>234666.73</v>
      </c>
      <c r="H61" s="7">
        <f t="shared" si="6"/>
        <v>40863.17</v>
      </c>
      <c r="I61" s="7">
        <f t="shared" si="6"/>
        <v>3015.34</v>
      </c>
      <c r="J61" s="8">
        <f t="shared" si="1"/>
        <v>1790219.34</v>
      </c>
    </row>
    <row r="62" spans="1:10" x14ac:dyDescent="0.25">
      <c r="A62" s="6" t="s">
        <v>69</v>
      </c>
      <c r="B62" s="7">
        <f t="shared" si="6"/>
        <v>453544.30999999994</v>
      </c>
      <c r="C62" s="7">
        <f t="shared" si="6"/>
        <v>118717.9</v>
      </c>
      <c r="D62" s="7">
        <f t="shared" si="6"/>
        <v>14783.86</v>
      </c>
      <c r="E62" s="7">
        <f t="shared" si="6"/>
        <v>17.77</v>
      </c>
      <c r="F62" s="7">
        <f t="shared" si="6"/>
        <v>694.56</v>
      </c>
      <c r="G62" s="7">
        <f t="shared" si="6"/>
        <v>92847.94</v>
      </c>
      <c r="H62" s="7">
        <f t="shared" si="6"/>
        <v>2656.06</v>
      </c>
      <c r="I62" s="7">
        <f t="shared" si="6"/>
        <v>3393.71</v>
      </c>
      <c r="J62" s="8">
        <f t="shared" si="1"/>
        <v>686656.1100000001</v>
      </c>
    </row>
    <row r="63" spans="1:10" x14ac:dyDescent="0.25">
      <c r="A63" s="6" t="s">
        <v>70</v>
      </c>
      <c r="B63" s="7">
        <f t="shared" si="6"/>
        <v>1333123.48</v>
      </c>
      <c r="C63" s="7">
        <f t="shared" si="6"/>
        <v>165505.4</v>
      </c>
      <c r="D63" s="7">
        <f t="shared" si="6"/>
        <v>23818.09</v>
      </c>
      <c r="E63" s="7">
        <f t="shared" si="6"/>
        <v>28.62</v>
      </c>
      <c r="F63" s="7">
        <f t="shared" si="6"/>
        <v>22860.86</v>
      </c>
      <c r="G63" s="7">
        <f t="shared" si="6"/>
        <v>272912.2</v>
      </c>
      <c r="H63" s="7">
        <f t="shared" si="6"/>
        <v>87421.78</v>
      </c>
      <c r="I63" s="7">
        <f t="shared" si="6"/>
        <v>5467.57</v>
      </c>
      <c r="J63" s="8">
        <f t="shared" si="1"/>
        <v>1911138.0000000002</v>
      </c>
    </row>
    <row r="64" spans="1:10" x14ac:dyDescent="0.25">
      <c r="A64" s="6" t="s">
        <v>71</v>
      </c>
      <c r="B64" s="7">
        <f t="shared" si="6"/>
        <v>452366.25</v>
      </c>
      <c r="C64" s="7">
        <f t="shared" si="6"/>
        <v>123290.74</v>
      </c>
      <c r="D64" s="7">
        <f t="shared" si="6"/>
        <v>14580.44</v>
      </c>
      <c r="E64" s="7">
        <f t="shared" si="6"/>
        <v>17.52</v>
      </c>
      <c r="F64" s="7">
        <f t="shared" si="6"/>
        <v>465.84</v>
      </c>
      <c r="G64" s="7">
        <f t="shared" si="6"/>
        <v>92606.78</v>
      </c>
      <c r="H64" s="7">
        <f t="shared" si="6"/>
        <v>1781.42</v>
      </c>
      <c r="I64" s="7">
        <f t="shared" si="6"/>
        <v>3347.02</v>
      </c>
      <c r="J64" s="8">
        <f t="shared" si="1"/>
        <v>688456.01</v>
      </c>
    </row>
    <row r="65" spans="1:10" x14ac:dyDescent="0.25">
      <c r="A65" s="6" t="s">
        <v>72</v>
      </c>
      <c r="B65" s="7">
        <f t="shared" si="6"/>
        <v>14387934.57</v>
      </c>
      <c r="C65" s="7">
        <f t="shared" si="6"/>
        <v>1651809.54</v>
      </c>
      <c r="D65" s="7">
        <f t="shared" si="6"/>
        <v>284454.34000000003</v>
      </c>
      <c r="E65" s="7">
        <f t="shared" si="6"/>
        <v>341.82</v>
      </c>
      <c r="F65" s="7">
        <f t="shared" si="6"/>
        <v>242109.37</v>
      </c>
      <c r="G65" s="7">
        <f t="shared" si="6"/>
        <v>2945445.68</v>
      </c>
      <c r="H65" s="7">
        <f t="shared" si="6"/>
        <v>925845.94</v>
      </c>
      <c r="I65" s="7">
        <f t="shared" si="6"/>
        <v>65297.98</v>
      </c>
      <c r="J65" s="8">
        <f t="shared" si="1"/>
        <v>20503239.240000002</v>
      </c>
    </row>
    <row r="66" spans="1:10" x14ac:dyDescent="0.25">
      <c r="A66" s="6" t="s">
        <v>73</v>
      </c>
      <c r="B66" s="7">
        <f t="shared" si="6"/>
        <v>609378.77</v>
      </c>
      <c r="C66" s="7">
        <f t="shared" si="6"/>
        <v>148529.39000000001</v>
      </c>
      <c r="D66" s="7">
        <f t="shared" si="6"/>
        <v>3522.57</v>
      </c>
      <c r="E66" s="7">
        <f t="shared" si="6"/>
        <v>4.2300000000000004</v>
      </c>
      <c r="F66" s="7">
        <f t="shared" si="6"/>
        <v>9393.4600000000009</v>
      </c>
      <c r="G66" s="7">
        <f t="shared" si="6"/>
        <v>124749.81</v>
      </c>
      <c r="H66" s="7">
        <f t="shared" si="6"/>
        <v>35921.35</v>
      </c>
      <c r="I66" s="7">
        <f t="shared" si="6"/>
        <v>808.62</v>
      </c>
      <c r="J66" s="8">
        <f t="shared" si="1"/>
        <v>932308.2</v>
      </c>
    </row>
    <row r="67" spans="1:10" x14ac:dyDescent="0.25">
      <c r="A67" s="6" t="s">
        <v>74</v>
      </c>
      <c r="B67" s="7">
        <f t="shared" si="6"/>
        <v>545042.32999999996</v>
      </c>
      <c r="C67" s="7">
        <f t="shared" si="6"/>
        <v>197160.03</v>
      </c>
      <c r="D67" s="7">
        <f t="shared" si="6"/>
        <v>6376.15</v>
      </c>
      <c r="E67" s="7">
        <f t="shared" si="6"/>
        <v>7.66</v>
      </c>
      <c r="F67" s="7">
        <f t="shared" si="6"/>
        <v>2843.4300000000003</v>
      </c>
      <c r="G67" s="7">
        <f t="shared" si="6"/>
        <v>111579.09</v>
      </c>
      <c r="H67" s="7">
        <f t="shared" si="6"/>
        <v>10873.51</v>
      </c>
      <c r="I67" s="7">
        <f t="shared" si="6"/>
        <v>1463.68</v>
      </c>
      <c r="J67" s="8">
        <f t="shared" si="1"/>
        <v>875345.88000000012</v>
      </c>
    </row>
    <row r="68" spans="1:10" x14ac:dyDescent="0.25">
      <c r="A68" s="6" t="s">
        <v>75</v>
      </c>
      <c r="B68" s="7">
        <f t="shared" ref="B68:I77" si="7">+B155+B240</f>
        <v>1660011.13</v>
      </c>
      <c r="C68" s="7">
        <f t="shared" si="7"/>
        <v>361664.79</v>
      </c>
      <c r="D68" s="7">
        <f t="shared" si="7"/>
        <v>21561.69</v>
      </c>
      <c r="E68" s="7">
        <f t="shared" si="7"/>
        <v>25.91</v>
      </c>
      <c r="F68" s="7">
        <f t="shared" si="7"/>
        <v>22583.68</v>
      </c>
      <c r="G68" s="7">
        <f t="shared" si="7"/>
        <v>339831.44</v>
      </c>
      <c r="H68" s="7">
        <f t="shared" si="7"/>
        <v>86361.85</v>
      </c>
      <c r="I68" s="7">
        <f t="shared" si="7"/>
        <v>4949.6000000000004</v>
      </c>
      <c r="J68" s="8">
        <f t="shared" si="1"/>
        <v>2496990.09</v>
      </c>
    </row>
    <row r="69" spans="1:10" x14ac:dyDescent="0.25">
      <c r="A69" s="6" t="s">
        <v>76</v>
      </c>
      <c r="B69" s="7">
        <f t="shared" si="7"/>
        <v>491954.04000000004</v>
      </c>
      <c r="C69" s="7">
        <f t="shared" si="7"/>
        <v>166527.41</v>
      </c>
      <c r="D69" s="7">
        <f t="shared" si="7"/>
        <v>6939.38</v>
      </c>
      <c r="E69" s="7">
        <f t="shared" si="7"/>
        <v>8.34</v>
      </c>
      <c r="F69" s="7">
        <f t="shared" si="7"/>
        <v>2718.2</v>
      </c>
      <c r="G69" s="7">
        <f t="shared" si="7"/>
        <v>100711.03999999999</v>
      </c>
      <c r="H69" s="7">
        <f t="shared" si="7"/>
        <v>10394.64</v>
      </c>
      <c r="I69" s="7">
        <f t="shared" si="7"/>
        <v>1592.97</v>
      </c>
      <c r="J69" s="8">
        <f t="shared" si="1"/>
        <v>780846.02</v>
      </c>
    </row>
    <row r="70" spans="1:10" x14ac:dyDescent="0.25">
      <c r="A70" s="6" t="s">
        <v>77</v>
      </c>
      <c r="B70" s="7">
        <f t="shared" si="7"/>
        <v>556248.99</v>
      </c>
      <c r="C70" s="7">
        <f t="shared" si="7"/>
        <v>196527.3</v>
      </c>
      <c r="D70" s="7">
        <f t="shared" si="7"/>
        <v>5302.09</v>
      </c>
      <c r="E70" s="7">
        <f t="shared" si="7"/>
        <v>6.37</v>
      </c>
      <c r="F70" s="7">
        <f t="shared" si="7"/>
        <v>3768.4100000000003</v>
      </c>
      <c r="G70" s="7">
        <f t="shared" si="7"/>
        <v>113873.27</v>
      </c>
      <c r="H70" s="7">
        <f t="shared" si="7"/>
        <v>14410.72</v>
      </c>
      <c r="I70" s="7">
        <f t="shared" si="7"/>
        <v>1217.1199999999999</v>
      </c>
      <c r="J70" s="8">
        <f t="shared" si="1"/>
        <v>891354.27</v>
      </c>
    </row>
    <row r="71" spans="1:10" x14ac:dyDescent="0.25">
      <c r="A71" s="6" t="s">
        <v>78</v>
      </c>
      <c r="B71" s="7">
        <f t="shared" si="7"/>
        <v>549398.93999999994</v>
      </c>
      <c r="C71" s="7">
        <f t="shared" si="7"/>
        <v>206573.94</v>
      </c>
      <c r="D71" s="7">
        <f t="shared" si="7"/>
        <v>5633.5</v>
      </c>
      <c r="E71" s="7">
        <f t="shared" si="7"/>
        <v>6.77</v>
      </c>
      <c r="F71" s="7">
        <f t="shared" si="7"/>
        <v>2753.26</v>
      </c>
      <c r="G71" s="7">
        <f t="shared" si="7"/>
        <v>112470.96</v>
      </c>
      <c r="H71" s="7">
        <f t="shared" si="7"/>
        <v>10528.69</v>
      </c>
      <c r="I71" s="7">
        <f t="shared" si="7"/>
        <v>1293.2</v>
      </c>
      <c r="J71" s="8">
        <f t="shared" si="1"/>
        <v>888659.25999999978</v>
      </c>
    </row>
    <row r="72" spans="1:10" x14ac:dyDescent="0.25">
      <c r="A72" s="6" t="s">
        <v>79</v>
      </c>
      <c r="B72" s="7">
        <f t="shared" si="7"/>
        <v>486470.82</v>
      </c>
      <c r="C72" s="7">
        <f t="shared" si="7"/>
        <v>178585.82</v>
      </c>
      <c r="D72" s="7">
        <f t="shared" si="7"/>
        <v>6558.19</v>
      </c>
      <c r="E72" s="7">
        <f t="shared" si="7"/>
        <v>7.88</v>
      </c>
      <c r="F72" s="7">
        <f t="shared" si="7"/>
        <v>1961.8300000000002</v>
      </c>
      <c r="G72" s="7">
        <f t="shared" si="7"/>
        <v>99588.54</v>
      </c>
      <c r="H72" s="7">
        <f t="shared" si="7"/>
        <v>7502.19</v>
      </c>
      <c r="I72" s="7">
        <f t="shared" si="7"/>
        <v>1505.47</v>
      </c>
      <c r="J72" s="8">
        <f t="shared" ref="J72:J79" si="8">SUM(B72:I72)</f>
        <v>782180.73999999987</v>
      </c>
    </row>
    <row r="73" spans="1:10" x14ac:dyDescent="0.25">
      <c r="A73" s="6" t="s">
        <v>80</v>
      </c>
      <c r="B73" s="7">
        <f t="shared" si="7"/>
        <v>575725.5</v>
      </c>
      <c r="C73" s="7">
        <f t="shared" si="7"/>
        <v>240195.13999999998</v>
      </c>
      <c r="D73" s="7">
        <f t="shared" si="7"/>
        <v>3446.65</v>
      </c>
      <c r="E73" s="7">
        <f t="shared" si="7"/>
        <v>4.1399999999999997</v>
      </c>
      <c r="F73" s="7">
        <f t="shared" si="7"/>
        <v>2569.59</v>
      </c>
      <c r="G73" s="7">
        <f t="shared" si="7"/>
        <v>117860.43</v>
      </c>
      <c r="H73" s="7">
        <f t="shared" si="7"/>
        <v>9826.32</v>
      </c>
      <c r="I73" s="7">
        <f t="shared" si="7"/>
        <v>791.2</v>
      </c>
      <c r="J73" s="8">
        <f t="shared" si="8"/>
        <v>950418.96999999986</v>
      </c>
    </row>
    <row r="74" spans="1:10" x14ac:dyDescent="0.25">
      <c r="A74" s="6" t="s">
        <v>81</v>
      </c>
      <c r="B74" s="7">
        <f t="shared" si="7"/>
        <v>534067.23</v>
      </c>
      <c r="C74" s="7">
        <f t="shared" si="7"/>
        <v>192714.16999999998</v>
      </c>
      <c r="D74" s="7">
        <f t="shared" si="7"/>
        <v>6004</v>
      </c>
      <c r="E74" s="7">
        <f t="shared" si="7"/>
        <v>7.21</v>
      </c>
      <c r="F74" s="7">
        <f t="shared" si="7"/>
        <v>2931.9000000000005</v>
      </c>
      <c r="G74" s="7">
        <f t="shared" si="7"/>
        <v>109332.3</v>
      </c>
      <c r="H74" s="7">
        <f t="shared" si="7"/>
        <v>11211.82</v>
      </c>
      <c r="I74" s="7">
        <f t="shared" si="7"/>
        <v>1378.25</v>
      </c>
      <c r="J74" s="8">
        <f t="shared" si="8"/>
        <v>857646.87999999989</v>
      </c>
    </row>
    <row r="75" spans="1:10" x14ac:dyDescent="0.25">
      <c r="A75" s="6" t="s">
        <v>82</v>
      </c>
      <c r="B75" s="7">
        <f t="shared" si="7"/>
        <v>541914</v>
      </c>
      <c r="C75" s="7">
        <f t="shared" si="7"/>
        <v>199652.4</v>
      </c>
      <c r="D75" s="7">
        <f t="shared" si="7"/>
        <v>5495.14</v>
      </c>
      <c r="E75" s="7">
        <f t="shared" si="7"/>
        <v>6.6</v>
      </c>
      <c r="F75" s="7">
        <f t="shared" si="7"/>
        <v>3002.05</v>
      </c>
      <c r="G75" s="7">
        <f t="shared" si="7"/>
        <v>110938.67</v>
      </c>
      <c r="H75" s="7">
        <f t="shared" si="7"/>
        <v>11480.05</v>
      </c>
      <c r="I75" s="7">
        <f t="shared" si="7"/>
        <v>1261.44</v>
      </c>
      <c r="J75" s="8">
        <f t="shared" si="8"/>
        <v>873750.35000000009</v>
      </c>
    </row>
    <row r="76" spans="1:10" x14ac:dyDescent="0.25">
      <c r="A76" s="6" t="s">
        <v>83</v>
      </c>
      <c r="B76" s="7">
        <f t="shared" si="7"/>
        <v>1301283.23</v>
      </c>
      <c r="C76" s="7">
        <f t="shared" si="7"/>
        <v>374671.95</v>
      </c>
      <c r="D76" s="7">
        <f t="shared" si="7"/>
        <v>8554.76</v>
      </c>
      <c r="E76" s="7">
        <f t="shared" si="7"/>
        <v>10.28</v>
      </c>
      <c r="F76" s="7">
        <f t="shared" si="7"/>
        <v>15970.21</v>
      </c>
      <c r="G76" s="7">
        <f t="shared" si="7"/>
        <v>266393.96999999997</v>
      </c>
      <c r="H76" s="7">
        <f t="shared" si="7"/>
        <v>61071.39</v>
      </c>
      <c r="I76" s="7">
        <f t="shared" si="7"/>
        <v>1963.79</v>
      </c>
      <c r="J76" s="8">
        <f t="shared" si="8"/>
        <v>2029919.5799999998</v>
      </c>
    </row>
    <row r="77" spans="1:10" x14ac:dyDescent="0.25">
      <c r="A77" s="6" t="s">
        <v>84</v>
      </c>
      <c r="B77" s="7">
        <f t="shared" si="7"/>
        <v>535296.74</v>
      </c>
      <c r="C77" s="7">
        <f t="shared" si="7"/>
        <v>199696.06</v>
      </c>
      <c r="D77" s="7">
        <f t="shared" si="7"/>
        <v>4364.71</v>
      </c>
      <c r="E77" s="7">
        <f t="shared" si="7"/>
        <v>5.24</v>
      </c>
      <c r="F77" s="7">
        <f t="shared" si="7"/>
        <v>3315.9299999999994</v>
      </c>
      <c r="G77" s="7">
        <f t="shared" si="7"/>
        <v>109584</v>
      </c>
      <c r="H77" s="7">
        <f t="shared" si="7"/>
        <v>12680.41</v>
      </c>
      <c r="I77" s="7">
        <f t="shared" si="7"/>
        <v>1001.94</v>
      </c>
      <c r="J77" s="8">
        <f t="shared" si="8"/>
        <v>865945.03</v>
      </c>
    </row>
    <row r="78" spans="1:10" x14ac:dyDescent="0.25">
      <c r="A78" s="6" t="s">
        <v>85</v>
      </c>
      <c r="B78" s="7">
        <f t="shared" ref="B78:I87" si="9">+B165+B250</f>
        <v>528415.51</v>
      </c>
      <c r="C78" s="7">
        <f t="shared" si="9"/>
        <v>183153.36</v>
      </c>
      <c r="D78" s="7">
        <f t="shared" si="9"/>
        <v>7447.22</v>
      </c>
      <c r="E78" s="7">
        <f t="shared" si="9"/>
        <v>8.9499999999999993</v>
      </c>
      <c r="F78" s="7">
        <f t="shared" si="9"/>
        <v>2654.7200000000003</v>
      </c>
      <c r="G78" s="7">
        <f t="shared" si="9"/>
        <v>108175.3</v>
      </c>
      <c r="H78" s="7">
        <f t="shared" si="9"/>
        <v>10151.879999999999</v>
      </c>
      <c r="I78" s="7">
        <f t="shared" si="9"/>
        <v>1709.55</v>
      </c>
      <c r="J78" s="8">
        <f t="shared" si="8"/>
        <v>841716.49</v>
      </c>
    </row>
    <row r="79" spans="1:10" ht="13.8" thickBot="1" x14ac:dyDescent="0.3">
      <c r="A79" s="6" t="s">
        <v>86</v>
      </c>
      <c r="B79" s="7">
        <f t="shared" si="9"/>
        <v>880265.1</v>
      </c>
      <c r="C79" s="7">
        <f t="shared" si="9"/>
        <v>254109.13</v>
      </c>
      <c r="D79" s="7">
        <f t="shared" si="9"/>
        <v>7108.98</v>
      </c>
      <c r="E79" s="7">
        <f t="shared" si="9"/>
        <v>8.52</v>
      </c>
      <c r="F79" s="7">
        <f t="shared" si="9"/>
        <v>10133.120000000001</v>
      </c>
      <c r="G79" s="7">
        <f t="shared" si="9"/>
        <v>180204.67</v>
      </c>
      <c r="H79" s="7">
        <f t="shared" si="9"/>
        <v>38749.82</v>
      </c>
      <c r="I79" s="7">
        <f t="shared" si="9"/>
        <v>1631.9</v>
      </c>
      <c r="J79" s="8">
        <f t="shared" si="8"/>
        <v>1372211.24</v>
      </c>
    </row>
    <row r="80" spans="1:10" x14ac:dyDescent="0.25">
      <c r="A80" s="10"/>
      <c r="B80" s="11"/>
      <c r="C80" s="12"/>
      <c r="D80" s="13"/>
      <c r="E80" s="14"/>
      <c r="F80" s="12"/>
      <c r="G80" s="12"/>
      <c r="H80" s="12"/>
      <c r="I80" s="12"/>
      <c r="J80" s="15"/>
    </row>
    <row r="81" spans="1:10" ht="13.8" x14ac:dyDescent="0.25">
      <c r="A81" s="16" t="s">
        <v>87</v>
      </c>
      <c r="B81" s="17">
        <f>SUM(B8:B79)</f>
        <v>245240019.42000002</v>
      </c>
      <c r="C81" s="17">
        <f t="shared" ref="C81:I81" si="10">SUM(C8:C79)</f>
        <v>37955313</v>
      </c>
      <c r="D81" s="17">
        <f t="shared" si="10"/>
        <v>4453145.6000000006</v>
      </c>
      <c r="E81" s="17">
        <f t="shared" si="10"/>
        <v>5351.24</v>
      </c>
      <c r="F81" s="17">
        <f t="shared" si="10"/>
        <v>3701563.8000000003</v>
      </c>
      <c r="G81" s="17">
        <f t="shared" si="10"/>
        <v>50204645.599999994</v>
      </c>
      <c r="H81" s="17">
        <f t="shared" si="10"/>
        <v>14155081.399999999</v>
      </c>
      <c r="I81" s="17">
        <f t="shared" si="10"/>
        <v>1022242.7999999998</v>
      </c>
      <c r="J81" s="18">
        <f>SUM(J8:J79)</f>
        <v>356737362.85999995</v>
      </c>
    </row>
    <row r="82" spans="1:10" ht="13.8" thickBot="1" x14ac:dyDescent="0.3">
      <c r="A82" s="19"/>
      <c r="B82" s="20"/>
      <c r="C82" s="21"/>
      <c r="D82" s="21"/>
      <c r="E82" s="22"/>
      <c r="F82" s="21"/>
      <c r="G82" s="21"/>
      <c r="H82" s="21"/>
      <c r="I82" s="21"/>
      <c r="J82" s="23"/>
    </row>
    <row r="83" spans="1:10" x14ac:dyDescent="0.25">
      <c r="A83" s="24" t="s">
        <v>88</v>
      </c>
    </row>
    <row r="84" spans="1:10" x14ac:dyDescent="0.25">
      <c r="A84" t="s">
        <v>89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B85" s="9"/>
      <c r="C85" s="9"/>
      <c r="D85" s="9"/>
      <c r="E85" s="9"/>
      <c r="F85" s="9"/>
      <c r="G85" s="9"/>
      <c r="H85" s="9"/>
      <c r="I85" s="9"/>
      <c r="J85" s="9"/>
    </row>
    <row r="86" spans="1:10" ht="15.6" x14ac:dyDescent="0.3">
      <c r="A86" s="25" t="s">
        <v>90</v>
      </c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B87" s="9"/>
      <c r="C87" s="9"/>
      <c r="D87" s="9"/>
      <c r="E87" s="9"/>
      <c r="F87" s="9"/>
      <c r="G87" s="9"/>
      <c r="H87" s="9"/>
      <c r="I87" s="9"/>
      <c r="J87" s="9"/>
    </row>
    <row r="88" spans="1:10" ht="15.6" x14ac:dyDescent="0.3">
      <c r="A88" s="28" t="s">
        <v>0</v>
      </c>
      <c r="B88" s="28"/>
      <c r="C88" s="28"/>
      <c r="D88" s="28"/>
      <c r="E88" s="28"/>
      <c r="F88" s="28"/>
      <c r="G88" s="28"/>
      <c r="H88" s="28"/>
      <c r="I88" s="28"/>
      <c r="J88" s="28"/>
    </row>
    <row r="89" spans="1:10" ht="15.6" x14ac:dyDescent="0.3">
      <c r="A89" s="28" t="s">
        <v>1</v>
      </c>
      <c r="B89" s="28"/>
      <c r="C89" s="28"/>
      <c r="D89" s="28"/>
      <c r="E89" s="28"/>
      <c r="F89" s="28"/>
      <c r="G89" s="28"/>
      <c r="H89" s="28"/>
      <c r="I89" s="28"/>
      <c r="J89" s="28"/>
    </row>
    <row r="90" spans="1:10" ht="15.6" x14ac:dyDescent="0.3">
      <c r="A90" s="28" t="s">
        <v>2</v>
      </c>
      <c r="B90" s="28"/>
      <c r="C90" s="28"/>
      <c r="D90" s="28"/>
      <c r="E90" s="28"/>
      <c r="F90" s="28"/>
      <c r="G90" s="28"/>
      <c r="H90" s="28"/>
      <c r="I90" s="28"/>
      <c r="J90" s="28"/>
    </row>
    <row r="91" spans="1:10" ht="15" x14ac:dyDescent="0.25">
      <c r="A91" s="29" t="s">
        <v>91</v>
      </c>
      <c r="B91" s="29"/>
      <c r="C91" s="29"/>
      <c r="D91" s="29"/>
      <c r="E91" s="29"/>
      <c r="F91" s="29"/>
      <c r="G91" s="29"/>
      <c r="H91" s="29"/>
      <c r="I91" s="29"/>
      <c r="J91" s="29"/>
    </row>
    <row r="92" spans="1:10" ht="15" x14ac:dyDescent="0.25">
      <c r="A92" s="29">
        <v>2016</v>
      </c>
      <c r="B92" s="29"/>
      <c r="C92" s="29"/>
      <c r="D92" s="29"/>
      <c r="E92" s="29"/>
      <c r="F92" s="29"/>
      <c r="G92" s="29"/>
      <c r="H92" s="29"/>
      <c r="I92" s="29"/>
      <c r="J92" s="29"/>
    </row>
    <row r="93" spans="1:10" ht="13.8" thickBot="1" x14ac:dyDescent="0.3">
      <c r="A93" s="1"/>
      <c r="B93" s="30"/>
      <c r="C93" s="30"/>
      <c r="D93" s="2"/>
      <c r="E93" s="2"/>
      <c r="F93" s="2"/>
      <c r="G93" s="2"/>
      <c r="H93" s="2"/>
      <c r="I93" s="2"/>
      <c r="J93" s="2"/>
    </row>
    <row r="94" spans="1:10" ht="79.8" thickBot="1" x14ac:dyDescent="0.3">
      <c r="A94" s="3" t="s">
        <v>5</v>
      </c>
      <c r="B94" s="4" t="s">
        <v>6</v>
      </c>
      <c r="C94" s="4" t="s">
        <v>7</v>
      </c>
      <c r="D94" s="4" t="s">
        <v>8</v>
      </c>
      <c r="E94" s="4" t="s">
        <v>9</v>
      </c>
      <c r="F94" s="4" t="s">
        <v>10</v>
      </c>
      <c r="G94" s="4" t="s">
        <v>11</v>
      </c>
      <c r="H94" s="4" t="s">
        <v>12</v>
      </c>
      <c r="I94" s="4" t="s">
        <v>13</v>
      </c>
      <c r="J94" s="5" t="s">
        <v>14</v>
      </c>
    </row>
    <row r="95" spans="1:10" x14ac:dyDescent="0.25">
      <c r="A95" s="6" t="s">
        <v>15</v>
      </c>
      <c r="B95" s="26">
        <v>435530.11</v>
      </c>
      <c r="C95" s="26">
        <v>155072.6</v>
      </c>
      <c r="D95" s="26">
        <v>3220.56</v>
      </c>
      <c r="E95" s="26">
        <v>3.87</v>
      </c>
      <c r="F95" s="26">
        <v>5800.88</v>
      </c>
      <c r="G95" s="26">
        <v>117568.43</v>
      </c>
      <c r="H95" s="26">
        <v>15451.4</v>
      </c>
      <c r="I95" s="26">
        <v>739.3</v>
      </c>
      <c r="J95" s="27">
        <f t="shared" ref="J95:J158" si="11">SUM(B95:I95)</f>
        <v>733387.15</v>
      </c>
    </row>
    <row r="96" spans="1:10" x14ac:dyDescent="0.25">
      <c r="A96" s="6" t="s">
        <v>16</v>
      </c>
      <c r="B96" s="26">
        <v>4272706.37</v>
      </c>
      <c r="C96" s="26">
        <v>438748.71</v>
      </c>
      <c r="D96" s="26">
        <v>97352.44</v>
      </c>
      <c r="E96" s="26">
        <v>116.99</v>
      </c>
      <c r="F96" s="26">
        <v>148483.4</v>
      </c>
      <c r="G96" s="26">
        <v>1153388.33</v>
      </c>
      <c r="H96" s="26">
        <v>395505.01</v>
      </c>
      <c r="I96" s="26">
        <v>22347.759999999998</v>
      </c>
      <c r="J96" s="27">
        <f t="shared" si="11"/>
        <v>6528649.0100000007</v>
      </c>
    </row>
    <row r="97" spans="1:10" x14ac:dyDescent="0.25">
      <c r="A97" s="6" t="s">
        <v>17</v>
      </c>
      <c r="B97" s="26">
        <v>2828184.72</v>
      </c>
      <c r="C97" s="26">
        <v>466773.01</v>
      </c>
      <c r="D97" s="26">
        <v>87515</v>
      </c>
      <c r="E97" s="26">
        <v>105.16</v>
      </c>
      <c r="F97" s="26">
        <v>60290.82</v>
      </c>
      <c r="G97" s="26">
        <v>763449.43</v>
      </c>
      <c r="H97" s="26">
        <v>160592.51</v>
      </c>
      <c r="I97" s="26">
        <v>20089.52</v>
      </c>
      <c r="J97" s="27">
        <f t="shared" si="11"/>
        <v>4387000.17</v>
      </c>
    </row>
    <row r="98" spans="1:10" x14ac:dyDescent="0.25">
      <c r="A98" s="6" t="s">
        <v>18</v>
      </c>
      <c r="B98" s="26">
        <v>768953.83</v>
      </c>
      <c r="C98" s="26">
        <v>206106.8</v>
      </c>
      <c r="D98" s="26">
        <v>7719.88</v>
      </c>
      <c r="E98" s="26">
        <v>9.2799999999999994</v>
      </c>
      <c r="F98" s="26">
        <v>17385.849999999999</v>
      </c>
      <c r="G98" s="26">
        <v>207573.9</v>
      </c>
      <c r="H98" s="26">
        <v>46309.48</v>
      </c>
      <c r="I98" s="26">
        <v>1772.14</v>
      </c>
      <c r="J98" s="27">
        <f t="shared" si="11"/>
        <v>1255831.1599999997</v>
      </c>
    </row>
    <row r="99" spans="1:10" x14ac:dyDescent="0.25">
      <c r="A99" s="6" t="s">
        <v>19</v>
      </c>
      <c r="B99" s="26">
        <v>397958.65</v>
      </c>
      <c r="C99" s="26">
        <v>122873.96</v>
      </c>
      <c r="D99" s="26">
        <v>8969.75</v>
      </c>
      <c r="E99" s="26">
        <v>10.78</v>
      </c>
      <c r="F99" s="26">
        <v>3557.22</v>
      </c>
      <c r="G99" s="26">
        <v>107426.25</v>
      </c>
      <c r="H99" s="26">
        <v>9475.1299999999992</v>
      </c>
      <c r="I99" s="26">
        <v>2059.0500000000002</v>
      </c>
      <c r="J99" s="27">
        <f t="shared" si="11"/>
        <v>652330.79000000015</v>
      </c>
    </row>
    <row r="100" spans="1:10" x14ac:dyDescent="0.25">
      <c r="A100" s="6" t="s">
        <v>20</v>
      </c>
      <c r="B100" s="26">
        <v>557827.63</v>
      </c>
      <c r="C100" s="26">
        <v>208916.72</v>
      </c>
      <c r="D100" s="26">
        <v>1183.02</v>
      </c>
      <c r="E100" s="26">
        <v>1.42</v>
      </c>
      <c r="F100" s="26">
        <v>8140.41</v>
      </c>
      <c r="G100" s="26">
        <v>150581.81</v>
      </c>
      <c r="H100" s="26">
        <v>21683.040000000001</v>
      </c>
      <c r="I100" s="26">
        <v>271.57</v>
      </c>
      <c r="J100" s="27">
        <f t="shared" si="11"/>
        <v>948605.62</v>
      </c>
    </row>
    <row r="101" spans="1:10" x14ac:dyDescent="0.25">
      <c r="A101" s="6" t="s">
        <v>21</v>
      </c>
      <c r="B101" s="26">
        <v>355074.61</v>
      </c>
      <c r="C101" s="26">
        <v>103261.82</v>
      </c>
      <c r="D101" s="26">
        <v>11306.58</v>
      </c>
      <c r="E101" s="26">
        <v>13.59</v>
      </c>
      <c r="F101" s="26">
        <v>1721.11</v>
      </c>
      <c r="G101" s="26">
        <v>95850</v>
      </c>
      <c r="H101" s="26">
        <v>4584.41</v>
      </c>
      <c r="I101" s="26">
        <v>2595.48</v>
      </c>
      <c r="J101" s="27">
        <f t="shared" si="11"/>
        <v>574407.6</v>
      </c>
    </row>
    <row r="102" spans="1:10" x14ac:dyDescent="0.25">
      <c r="A102" s="6" t="s">
        <v>22</v>
      </c>
      <c r="B102" s="26">
        <v>372179.66</v>
      </c>
      <c r="C102" s="26">
        <v>125781.86</v>
      </c>
      <c r="D102" s="26">
        <v>6522.43</v>
      </c>
      <c r="E102" s="26">
        <v>7.84</v>
      </c>
      <c r="F102" s="26">
        <v>3231.25</v>
      </c>
      <c r="G102" s="26">
        <v>100467.39</v>
      </c>
      <c r="H102" s="26">
        <v>8606.86</v>
      </c>
      <c r="I102" s="26">
        <v>1497.26</v>
      </c>
      <c r="J102" s="27">
        <f t="shared" si="11"/>
        <v>618294.54999999993</v>
      </c>
    </row>
    <row r="103" spans="1:10" x14ac:dyDescent="0.25">
      <c r="A103" s="6" t="s">
        <v>23</v>
      </c>
      <c r="B103" s="26">
        <v>376746.75</v>
      </c>
      <c r="C103" s="26">
        <v>108195.46</v>
      </c>
      <c r="D103" s="26">
        <v>11613.49</v>
      </c>
      <c r="E103" s="26">
        <v>13.96</v>
      </c>
      <c r="F103" s="26">
        <v>2260.4499999999998</v>
      </c>
      <c r="G103" s="26">
        <v>101700.25</v>
      </c>
      <c r="H103" s="26">
        <v>6021.01</v>
      </c>
      <c r="I103" s="26">
        <v>2665.94</v>
      </c>
      <c r="J103" s="27">
        <f t="shared" si="11"/>
        <v>609217.31000000006</v>
      </c>
    </row>
    <row r="104" spans="1:10" x14ac:dyDescent="0.25">
      <c r="A104" s="6" t="s">
        <v>24</v>
      </c>
      <c r="B104" s="26">
        <v>389945.11</v>
      </c>
      <c r="C104" s="26">
        <v>138621.31</v>
      </c>
      <c r="D104" s="26">
        <v>5734.58</v>
      </c>
      <c r="E104" s="26">
        <v>6.89</v>
      </c>
      <c r="F104" s="26">
        <v>3274.4</v>
      </c>
      <c r="G104" s="26">
        <v>105263.06</v>
      </c>
      <c r="H104" s="26">
        <v>8721.7900000000009</v>
      </c>
      <c r="I104" s="26">
        <v>1316.4</v>
      </c>
      <c r="J104" s="27">
        <f t="shared" si="11"/>
        <v>652883.53999999992</v>
      </c>
    </row>
    <row r="105" spans="1:10" x14ac:dyDescent="0.25">
      <c r="A105" s="6" t="s">
        <v>25</v>
      </c>
      <c r="B105" s="26">
        <v>389846.39</v>
      </c>
      <c r="C105" s="26">
        <v>117634.28</v>
      </c>
      <c r="D105" s="26">
        <v>9143.51</v>
      </c>
      <c r="E105" s="26">
        <v>10.99</v>
      </c>
      <c r="F105" s="26">
        <v>3585.97</v>
      </c>
      <c r="G105" s="26">
        <v>105236.41</v>
      </c>
      <c r="H105" s="26">
        <v>9551.7099999999991</v>
      </c>
      <c r="I105" s="26">
        <v>2098.94</v>
      </c>
      <c r="J105" s="27">
        <f t="shared" si="11"/>
        <v>637108.19999999995</v>
      </c>
    </row>
    <row r="106" spans="1:10" x14ac:dyDescent="0.25">
      <c r="A106" s="6" t="s">
        <v>26</v>
      </c>
      <c r="B106" s="26">
        <v>2305921</v>
      </c>
      <c r="C106" s="26">
        <v>418807.99</v>
      </c>
      <c r="D106" s="26">
        <v>61437.07</v>
      </c>
      <c r="E106" s="26">
        <v>73.83</v>
      </c>
      <c r="F106" s="26">
        <v>51110.11</v>
      </c>
      <c r="G106" s="26">
        <v>622467.85</v>
      </c>
      <c r="H106" s="26">
        <v>136138.48000000001</v>
      </c>
      <c r="I106" s="26">
        <v>14103.2</v>
      </c>
      <c r="J106" s="27">
        <f t="shared" si="11"/>
        <v>3610059.5300000003</v>
      </c>
    </row>
    <row r="107" spans="1:10" x14ac:dyDescent="0.25">
      <c r="A107" s="6" t="s">
        <v>27</v>
      </c>
      <c r="B107" s="26">
        <v>388672.49</v>
      </c>
      <c r="C107" s="26">
        <v>121658.8</v>
      </c>
      <c r="D107" s="26">
        <v>8333.93</v>
      </c>
      <c r="E107" s="26">
        <v>10.01</v>
      </c>
      <c r="F107" s="26">
        <v>3557.22</v>
      </c>
      <c r="G107" s="26">
        <v>104919.52</v>
      </c>
      <c r="H107" s="26">
        <v>9475.1299999999992</v>
      </c>
      <c r="I107" s="26">
        <v>1913.1</v>
      </c>
      <c r="J107" s="27">
        <f t="shared" si="11"/>
        <v>638540.19999999995</v>
      </c>
    </row>
    <row r="108" spans="1:10" x14ac:dyDescent="0.25">
      <c r="A108" s="6" t="s">
        <v>28</v>
      </c>
      <c r="B108" s="26">
        <v>556909.96</v>
      </c>
      <c r="C108" s="26">
        <v>173367.28</v>
      </c>
      <c r="D108" s="26">
        <v>6509.34</v>
      </c>
      <c r="E108" s="26">
        <v>7.82</v>
      </c>
      <c r="F108" s="26">
        <v>8926.64</v>
      </c>
      <c r="G108" s="26">
        <v>150334.1</v>
      </c>
      <c r="H108" s="26">
        <v>23777.279999999999</v>
      </c>
      <c r="I108" s="26">
        <v>1494.25</v>
      </c>
      <c r="J108" s="27">
        <f t="shared" si="11"/>
        <v>921326.66999999993</v>
      </c>
    </row>
    <row r="109" spans="1:10" x14ac:dyDescent="0.25">
      <c r="A109" s="6" t="s">
        <v>29</v>
      </c>
      <c r="B109" s="26">
        <v>393927.95</v>
      </c>
      <c r="C109" s="26">
        <v>93375.06</v>
      </c>
      <c r="D109" s="26">
        <v>14417.55</v>
      </c>
      <c r="E109" s="26">
        <v>17.329999999999998</v>
      </c>
      <c r="F109" s="26">
        <v>3300.76</v>
      </c>
      <c r="G109" s="26">
        <v>106338.2</v>
      </c>
      <c r="H109" s="26">
        <v>8792</v>
      </c>
      <c r="I109" s="26">
        <v>3309.62</v>
      </c>
      <c r="J109" s="27">
        <f t="shared" si="11"/>
        <v>623478.47</v>
      </c>
    </row>
    <row r="110" spans="1:10" x14ac:dyDescent="0.25">
      <c r="A110" s="6" t="s">
        <v>30</v>
      </c>
      <c r="B110" s="26">
        <v>1647172.78</v>
      </c>
      <c r="C110" s="26">
        <v>201815</v>
      </c>
      <c r="D110" s="26">
        <v>38754.03</v>
      </c>
      <c r="E110" s="26">
        <v>46.57</v>
      </c>
      <c r="F110" s="26">
        <v>52287.05</v>
      </c>
      <c r="G110" s="26">
        <v>444643.2</v>
      </c>
      <c r="H110" s="26">
        <v>139273.4</v>
      </c>
      <c r="I110" s="26">
        <v>8896.19</v>
      </c>
      <c r="J110" s="27">
        <f t="shared" si="11"/>
        <v>2532888.2200000002</v>
      </c>
    </row>
    <row r="111" spans="1:10" x14ac:dyDescent="0.25">
      <c r="A111" s="6" t="s">
        <v>31</v>
      </c>
      <c r="B111" s="26">
        <v>754307.47</v>
      </c>
      <c r="C111" s="26">
        <v>208372.24</v>
      </c>
      <c r="D111" s="26">
        <v>11283.6</v>
      </c>
      <c r="E111" s="26">
        <v>13.56</v>
      </c>
      <c r="F111" s="26">
        <v>13739.93</v>
      </c>
      <c r="G111" s="26">
        <v>203620.22</v>
      </c>
      <c r="H111" s="26">
        <v>36598.1</v>
      </c>
      <c r="I111" s="26">
        <v>2590.21</v>
      </c>
      <c r="J111" s="27">
        <f t="shared" si="11"/>
        <v>1230525.33</v>
      </c>
    </row>
    <row r="112" spans="1:10" x14ac:dyDescent="0.25">
      <c r="A112" s="6" t="s">
        <v>32</v>
      </c>
      <c r="B112" s="26">
        <v>5560981.2000000002</v>
      </c>
      <c r="C112" s="26">
        <v>737334.17</v>
      </c>
      <c r="D112" s="26">
        <v>134983.57</v>
      </c>
      <c r="E112" s="26">
        <v>162.21</v>
      </c>
      <c r="F112" s="26">
        <v>166633.91</v>
      </c>
      <c r="G112" s="26">
        <v>1501149.45</v>
      </c>
      <c r="H112" s="26">
        <v>443851.26</v>
      </c>
      <c r="I112" s="26">
        <v>30986.18</v>
      </c>
      <c r="J112" s="27">
        <f t="shared" si="11"/>
        <v>8576081.9500000011</v>
      </c>
    </row>
    <row r="113" spans="1:10" x14ac:dyDescent="0.25">
      <c r="A113" s="6" t="s">
        <v>33</v>
      </c>
      <c r="B113" s="26">
        <v>27573402.359999999</v>
      </c>
      <c r="C113" s="26">
        <v>3088942.21</v>
      </c>
      <c r="D113" s="26">
        <v>733246.14</v>
      </c>
      <c r="E113" s="26">
        <v>881.12</v>
      </c>
      <c r="F113" s="26">
        <v>854048.06</v>
      </c>
      <c r="G113" s="26">
        <v>7443254.3399999999</v>
      </c>
      <c r="H113" s="26">
        <v>2274868.94</v>
      </c>
      <c r="I113" s="26">
        <v>168320.48</v>
      </c>
      <c r="J113" s="27">
        <f t="shared" si="11"/>
        <v>42136963.649999999</v>
      </c>
    </row>
    <row r="114" spans="1:10" x14ac:dyDescent="0.25">
      <c r="A114" s="6" t="s">
        <v>34</v>
      </c>
      <c r="B114" s="26">
        <v>3476305.12</v>
      </c>
      <c r="C114" s="26">
        <v>583521.52</v>
      </c>
      <c r="D114" s="26">
        <v>101745.78</v>
      </c>
      <c r="E114" s="26">
        <v>122.27</v>
      </c>
      <c r="F114" s="26">
        <v>76852.12</v>
      </c>
      <c r="G114" s="26">
        <v>938405.16</v>
      </c>
      <c r="H114" s="26">
        <v>204705.69</v>
      </c>
      <c r="I114" s="26">
        <v>23356.28</v>
      </c>
      <c r="J114" s="27">
        <f t="shared" si="11"/>
        <v>5405013.9400000004</v>
      </c>
    </row>
    <row r="115" spans="1:10" x14ac:dyDescent="0.25">
      <c r="A115" s="6" t="s">
        <v>35</v>
      </c>
      <c r="B115" s="26">
        <v>585678.82999999996</v>
      </c>
      <c r="C115" s="26">
        <v>196588.2</v>
      </c>
      <c r="D115" s="26">
        <v>464.95</v>
      </c>
      <c r="E115" s="26">
        <v>0.56000000000000005</v>
      </c>
      <c r="F115" s="26">
        <v>11946.92</v>
      </c>
      <c r="G115" s="26">
        <v>158100.06</v>
      </c>
      <c r="H115" s="26">
        <v>31822.18</v>
      </c>
      <c r="I115" s="26">
        <v>106.73</v>
      </c>
      <c r="J115" s="27">
        <f t="shared" si="11"/>
        <v>984708.43</v>
      </c>
    </row>
    <row r="116" spans="1:10" x14ac:dyDescent="0.25">
      <c r="A116" s="6" t="s">
        <v>36</v>
      </c>
      <c r="B116" s="26">
        <v>433370.32</v>
      </c>
      <c r="C116" s="26">
        <v>151799.79999999999</v>
      </c>
      <c r="D116" s="26">
        <v>4024.8</v>
      </c>
      <c r="E116" s="26">
        <v>4.84</v>
      </c>
      <c r="F116" s="26">
        <v>5527.62</v>
      </c>
      <c r="G116" s="26">
        <v>116985.4</v>
      </c>
      <c r="H116" s="26">
        <v>14723.55</v>
      </c>
      <c r="I116" s="26">
        <v>923.91</v>
      </c>
      <c r="J116" s="27">
        <f t="shared" si="11"/>
        <v>727360.24000000011</v>
      </c>
    </row>
    <row r="117" spans="1:10" x14ac:dyDescent="0.25">
      <c r="A117" s="6" t="s">
        <v>37</v>
      </c>
      <c r="B117" s="26">
        <v>359303.93</v>
      </c>
      <c r="C117" s="26">
        <v>122128.73</v>
      </c>
      <c r="D117" s="26">
        <v>7446.77</v>
      </c>
      <c r="E117" s="26">
        <v>8.9499999999999993</v>
      </c>
      <c r="F117" s="26">
        <v>2246.0500000000002</v>
      </c>
      <c r="G117" s="26">
        <v>96991.679999999993</v>
      </c>
      <c r="H117" s="26">
        <v>5982.65</v>
      </c>
      <c r="I117" s="26">
        <v>1709.45</v>
      </c>
      <c r="J117" s="27">
        <f t="shared" si="11"/>
        <v>595818.21</v>
      </c>
    </row>
    <row r="118" spans="1:10" x14ac:dyDescent="0.25">
      <c r="A118" s="6" t="s">
        <v>38</v>
      </c>
      <c r="B118" s="26">
        <v>758431.21</v>
      </c>
      <c r="C118" s="26">
        <v>229819.91</v>
      </c>
      <c r="D118" s="26">
        <v>6056.59</v>
      </c>
      <c r="E118" s="26">
        <v>7.28</v>
      </c>
      <c r="F118" s="26">
        <v>14866.54</v>
      </c>
      <c r="G118" s="26">
        <v>204733.4</v>
      </c>
      <c r="H118" s="26">
        <v>39598.980000000003</v>
      </c>
      <c r="I118" s="26">
        <v>1390.32</v>
      </c>
      <c r="J118" s="27">
        <f t="shared" si="11"/>
        <v>1254904.23</v>
      </c>
    </row>
    <row r="119" spans="1:10" x14ac:dyDescent="0.25">
      <c r="A119" s="6" t="s">
        <v>39</v>
      </c>
      <c r="B119" s="26">
        <v>356180.2</v>
      </c>
      <c r="C119" s="26">
        <v>89316.91</v>
      </c>
      <c r="D119" s="26">
        <v>13607.74</v>
      </c>
      <c r="E119" s="26">
        <v>16.350000000000001</v>
      </c>
      <c r="F119" s="26">
        <v>1977.58</v>
      </c>
      <c r="G119" s="26">
        <v>96148.45</v>
      </c>
      <c r="H119" s="26">
        <v>5267.53</v>
      </c>
      <c r="I119" s="26">
        <v>3123.73</v>
      </c>
      <c r="J119" s="27">
        <f t="shared" si="11"/>
        <v>565638.49</v>
      </c>
    </row>
    <row r="120" spans="1:10" x14ac:dyDescent="0.25">
      <c r="A120" s="6" t="s">
        <v>40</v>
      </c>
      <c r="B120" s="26">
        <v>4239780.9400000004</v>
      </c>
      <c r="C120" s="26">
        <v>648210.71</v>
      </c>
      <c r="D120" s="26">
        <v>97603.199999999997</v>
      </c>
      <c r="E120" s="26">
        <v>117.29</v>
      </c>
      <c r="F120" s="26">
        <v>119821.77</v>
      </c>
      <c r="G120" s="26">
        <v>1144500.33</v>
      </c>
      <c r="H120" s="26">
        <v>319160.99</v>
      </c>
      <c r="I120" s="26">
        <v>22405.32</v>
      </c>
      <c r="J120" s="27">
        <f t="shared" si="11"/>
        <v>6591600.5500000007</v>
      </c>
    </row>
    <row r="121" spans="1:10" x14ac:dyDescent="0.25">
      <c r="A121" s="6" t="s">
        <v>41</v>
      </c>
      <c r="B121" s="26">
        <v>4751281.2</v>
      </c>
      <c r="C121" s="26">
        <v>605280.74</v>
      </c>
      <c r="D121" s="26">
        <v>131348.78</v>
      </c>
      <c r="E121" s="26">
        <v>157.84</v>
      </c>
      <c r="F121" s="26">
        <v>134544.51</v>
      </c>
      <c r="G121" s="26">
        <v>1282576.3799999999</v>
      </c>
      <c r="H121" s="26">
        <v>358376.94</v>
      </c>
      <c r="I121" s="26">
        <v>30151.8</v>
      </c>
      <c r="J121" s="27">
        <f t="shared" si="11"/>
        <v>7293718.1900000004</v>
      </c>
    </row>
    <row r="122" spans="1:10" x14ac:dyDescent="0.25">
      <c r="A122" s="6" t="s">
        <v>42</v>
      </c>
      <c r="B122" s="26">
        <v>819720.66</v>
      </c>
      <c r="C122" s="26">
        <v>236136.02</v>
      </c>
      <c r="D122" s="26">
        <v>4955.24</v>
      </c>
      <c r="E122" s="26">
        <v>5.95</v>
      </c>
      <c r="F122" s="26">
        <v>18699.47</v>
      </c>
      <c r="G122" s="26">
        <v>221278.07999999999</v>
      </c>
      <c r="H122" s="26">
        <v>49808.480000000003</v>
      </c>
      <c r="I122" s="26">
        <v>1137.5</v>
      </c>
      <c r="J122" s="27">
        <f t="shared" si="11"/>
        <v>1351741.4</v>
      </c>
    </row>
    <row r="123" spans="1:10" x14ac:dyDescent="0.25">
      <c r="A123" s="6" t="s">
        <v>43</v>
      </c>
      <c r="B123" s="26">
        <v>1176089.8400000001</v>
      </c>
      <c r="C123" s="26">
        <v>263178.37</v>
      </c>
      <c r="D123" s="26">
        <v>20768.310000000001</v>
      </c>
      <c r="E123" s="26">
        <v>24.96</v>
      </c>
      <c r="F123" s="26">
        <v>27034.05</v>
      </c>
      <c r="G123" s="26">
        <v>317477.53999999998</v>
      </c>
      <c r="H123" s="26">
        <v>72008.740000000005</v>
      </c>
      <c r="I123" s="26">
        <v>4767.47</v>
      </c>
      <c r="J123" s="27">
        <f t="shared" si="11"/>
        <v>1881349.28</v>
      </c>
    </row>
    <row r="124" spans="1:10" x14ac:dyDescent="0.25">
      <c r="A124" s="6" t="s">
        <v>44</v>
      </c>
      <c r="B124" s="26">
        <v>366187.2</v>
      </c>
      <c r="C124" s="26">
        <v>128665.96</v>
      </c>
      <c r="D124" s="26">
        <v>5831.57</v>
      </c>
      <c r="E124" s="26">
        <v>7.01</v>
      </c>
      <c r="F124" s="26">
        <v>2960.38</v>
      </c>
      <c r="G124" s="26">
        <v>98849.77</v>
      </c>
      <c r="H124" s="26">
        <v>7885.37</v>
      </c>
      <c r="I124" s="26">
        <v>1338.67</v>
      </c>
      <c r="J124" s="27">
        <f t="shared" si="11"/>
        <v>611725.93000000005</v>
      </c>
    </row>
    <row r="125" spans="1:10" x14ac:dyDescent="0.25">
      <c r="A125" s="6" t="s">
        <v>45</v>
      </c>
      <c r="B125" s="26">
        <v>10777578.08</v>
      </c>
      <c r="C125" s="26">
        <v>1373509.25</v>
      </c>
      <c r="D125" s="26">
        <v>287289.17</v>
      </c>
      <c r="E125" s="26">
        <v>345.23</v>
      </c>
      <c r="F125" s="26">
        <v>312406.28000000003</v>
      </c>
      <c r="G125" s="26">
        <v>2909334.65</v>
      </c>
      <c r="H125" s="26">
        <v>832135.05</v>
      </c>
      <c r="I125" s="26">
        <v>65948.73</v>
      </c>
      <c r="J125" s="27">
        <f t="shared" si="11"/>
        <v>16558546.440000001</v>
      </c>
    </row>
    <row r="126" spans="1:10" x14ac:dyDescent="0.25">
      <c r="A126" s="6" t="s">
        <v>46</v>
      </c>
      <c r="B126" s="26">
        <v>43706152.899999999</v>
      </c>
      <c r="C126" s="26">
        <v>4442654.88</v>
      </c>
      <c r="D126" s="26">
        <v>1087763.51</v>
      </c>
      <c r="E126" s="26">
        <v>1307.1400000000001</v>
      </c>
      <c r="F126" s="26">
        <v>1461795.96</v>
      </c>
      <c r="G126" s="26">
        <v>11798181.74</v>
      </c>
      <c r="H126" s="26">
        <v>3893685.09</v>
      </c>
      <c r="I126" s="26">
        <v>249701.79</v>
      </c>
      <c r="J126" s="27">
        <f t="shared" si="11"/>
        <v>66641243.009999998</v>
      </c>
    </row>
    <row r="127" spans="1:10" x14ac:dyDescent="0.25">
      <c r="A127" s="6" t="s">
        <v>47</v>
      </c>
      <c r="B127" s="26">
        <v>393536.8</v>
      </c>
      <c r="C127" s="26">
        <v>128093.26</v>
      </c>
      <c r="D127" s="26">
        <v>8779.51</v>
      </c>
      <c r="E127" s="26">
        <v>10.55</v>
      </c>
      <c r="F127" s="26">
        <v>2749.41</v>
      </c>
      <c r="G127" s="26">
        <v>106232.61</v>
      </c>
      <c r="H127" s="26">
        <v>7323.41</v>
      </c>
      <c r="I127" s="26">
        <v>2015.38</v>
      </c>
      <c r="J127" s="27">
        <f t="shared" si="11"/>
        <v>648740.93000000005</v>
      </c>
    </row>
    <row r="128" spans="1:10" x14ac:dyDescent="0.25">
      <c r="A128" s="6" t="s">
        <v>48</v>
      </c>
      <c r="B128" s="26">
        <v>362721.96</v>
      </c>
      <c r="C128" s="26">
        <v>105300.26</v>
      </c>
      <c r="D128" s="26">
        <v>10768.2</v>
      </c>
      <c r="E128" s="26">
        <v>12.94</v>
      </c>
      <c r="F128" s="26">
        <v>2315.56</v>
      </c>
      <c r="G128" s="26">
        <v>97914.35</v>
      </c>
      <c r="H128" s="26">
        <v>6167.79</v>
      </c>
      <c r="I128" s="26">
        <v>2471.9</v>
      </c>
      <c r="J128" s="27">
        <f t="shared" si="11"/>
        <v>587672.96000000008</v>
      </c>
    </row>
    <row r="129" spans="1:10" x14ac:dyDescent="0.25">
      <c r="A129" s="6" t="s">
        <v>49</v>
      </c>
      <c r="B129" s="26">
        <v>5746387.8399999999</v>
      </c>
      <c r="C129" s="26">
        <v>708987.69</v>
      </c>
      <c r="D129" s="26">
        <v>133592.76</v>
      </c>
      <c r="E129" s="26">
        <v>160.54</v>
      </c>
      <c r="F129" s="26">
        <v>182885.97</v>
      </c>
      <c r="G129" s="26">
        <v>1551198.71</v>
      </c>
      <c r="H129" s="26">
        <v>487140.76</v>
      </c>
      <c r="I129" s="26">
        <v>30666.92</v>
      </c>
      <c r="J129" s="27">
        <f t="shared" si="11"/>
        <v>8841021.1899999995</v>
      </c>
    </row>
    <row r="130" spans="1:10" x14ac:dyDescent="0.25">
      <c r="A130" s="6" t="s">
        <v>50</v>
      </c>
      <c r="B130" s="26">
        <v>362310.35</v>
      </c>
      <c r="C130" s="26">
        <v>123748.64</v>
      </c>
      <c r="D130" s="26">
        <v>6706.66</v>
      </c>
      <c r="E130" s="26">
        <v>8.06</v>
      </c>
      <c r="F130" s="26">
        <v>2737.45</v>
      </c>
      <c r="G130" s="26">
        <v>97803.24</v>
      </c>
      <c r="H130" s="26">
        <v>7291.57</v>
      </c>
      <c r="I130" s="26">
        <v>1539.55</v>
      </c>
      <c r="J130" s="27">
        <f t="shared" si="11"/>
        <v>602145.52</v>
      </c>
    </row>
    <row r="131" spans="1:10" x14ac:dyDescent="0.25">
      <c r="A131" s="6" t="s">
        <v>51</v>
      </c>
      <c r="B131" s="26">
        <v>890749.68</v>
      </c>
      <c r="C131" s="26">
        <v>207497.47</v>
      </c>
      <c r="D131" s="26">
        <v>9145.02</v>
      </c>
      <c r="E131" s="26">
        <v>10.99</v>
      </c>
      <c r="F131" s="26">
        <v>23941.82</v>
      </c>
      <c r="G131" s="26">
        <v>240451.87</v>
      </c>
      <c r="H131" s="26">
        <v>63772.18</v>
      </c>
      <c r="I131" s="26">
        <v>2099.29</v>
      </c>
      <c r="J131" s="27">
        <f t="shared" si="11"/>
        <v>1437668.32</v>
      </c>
    </row>
    <row r="132" spans="1:10" x14ac:dyDescent="0.25">
      <c r="A132" s="6" t="s">
        <v>52</v>
      </c>
      <c r="B132" s="26">
        <v>2126447.11</v>
      </c>
      <c r="C132" s="26">
        <v>383123.51</v>
      </c>
      <c r="D132" s="26">
        <v>40432.07</v>
      </c>
      <c r="E132" s="26">
        <v>48.59</v>
      </c>
      <c r="F132" s="26">
        <v>58600.91</v>
      </c>
      <c r="G132" s="26">
        <v>574020.07999999996</v>
      </c>
      <c r="H132" s="26">
        <v>156091.20000000001</v>
      </c>
      <c r="I132" s="26">
        <v>9281.39</v>
      </c>
      <c r="J132" s="27">
        <f t="shared" si="11"/>
        <v>3348044.8600000003</v>
      </c>
    </row>
    <row r="133" spans="1:10" x14ac:dyDescent="0.25">
      <c r="A133" s="6" t="s">
        <v>53</v>
      </c>
      <c r="B133" s="26">
        <v>397813.12</v>
      </c>
      <c r="C133" s="26">
        <v>138350.78</v>
      </c>
      <c r="D133" s="26">
        <v>5748.16</v>
      </c>
      <c r="E133" s="26">
        <v>6.91</v>
      </c>
      <c r="F133" s="26">
        <v>3796.95</v>
      </c>
      <c r="G133" s="26">
        <v>107386.97</v>
      </c>
      <c r="H133" s="26">
        <v>10113.66</v>
      </c>
      <c r="I133" s="26">
        <v>1319.52</v>
      </c>
      <c r="J133" s="27">
        <f t="shared" si="11"/>
        <v>664536.07000000007</v>
      </c>
    </row>
    <row r="134" spans="1:10" x14ac:dyDescent="0.25">
      <c r="A134" s="6" t="s">
        <v>54</v>
      </c>
      <c r="B134" s="26">
        <v>609671.93000000005</v>
      </c>
      <c r="C134" s="26">
        <v>188031.35999999999</v>
      </c>
      <c r="D134" s="26">
        <v>7064.38</v>
      </c>
      <c r="E134" s="26">
        <v>8.49</v>
      </c>
      <c r="F134" s="26">
        <v>10036.459999999999</v>
      </c>
      <c r="G134" s="26">
        <v>164576.82999999999</v>
      </c>
      <c r="H134" s="26">
        <v>26733.43</v>
      </c>
      <c r="I134" s="26">
        <v>1621.67</v>
      </c>
      <c r="J134" s="27">
        <f t="shared" si="11"/>
        <v>1007744.55</v>
      </c>
    </row>
    <row r="135" spans="1:10" x14ac:dyDescent="0.25">
      <c r="A135" s="6" t="s">
        <v>55</v>
      </c>
      <c r="B135" s="26">
        <v>625088.89</v>
      </c>
      <c r="C135" s="26">
        <v>207557.32</v>
      </c>
      <c r="D135" s="26">
        <v>735.53</v>
      </c>
      <c r="E135" s="26">
        <v>0.88</v>
      </c>
      <c r="F135" s="26">
        <v>12872.23</v>
      </c>
      <c r="G135" s="26">
        <v>168738.53</v>
      </c>
      <c r="H135" s="26">
        <v>34286.86</v>
      </c>
      <c r="I135" s="26">
        <v>168.84</v>
      </c>
      <c r="J135" s="27">
        <f t="shared" si="11"/>
        <v>1049449.08</v>
      </c>
    </row>
    <row r="136" spans="1:10" x14ac:dyDescent="0.25">
      <c r="A136" s="6" t="s">
        <v>56</v>
      </c>
      <c r="B136" s="26">
        <v>491219.16</v>
      </c>
      <c r="C136" s="26">
        <v>135045.44</v>
      </c>
      <c r="D136" s="26">
        <v>12721.79</v>
      </c>
      <c r="E136" s="26">
        <v>15.29</v>
      </c>
      <c r="F136" s="26">
        <v>5359.8</v>
      </c>
      <c r="G136" s="26">
        <v>132601.31</v>
      </c>
      <c r="H136" s="26">
        <v>14276.53</v>
      </c>
      <c r="I136" s="26">
        <v>2920.35</v>
      </c>
      <c r="J136" s="27">
        <f t="shared" si="11"/>
        <v>794159.67</v>
      </c>
    </row>
    <row r="137" spans="1:10" x14ac:dyDescent="0.25">
      <c r="A137" s="6" t="s">
        <v>57</v>
      </c>
      <c r="B137" s="26">
        <v>1947179.25</v>
      </c>
      <c r="C137" s="26">
        <v>374833.05</v>
      </c>
      <c r="D137" s="26">
        <v>60744.56</v>
      </c>
      <c r="E137" s="26">
        <v>73</v>
      </c>
      <c r="F137" s="26">
        <v>34433.760000000002</v>
      </c>
      <c r="G137" s="26">
        <v>525627.93999999994</v>
      </c>
      <c r="H137" s="26">
        <v>91718.84</v>
      </c>
      <c r="I137" s="26">
        <v>13944.23</v>
      </c>
      <c r="J137" s="27">
        <f t="shared" si="11"/>
        <v>3048554.6299999994</v>
      </c>
    </row>
    <row r="138" spans="1:10" x14ac:dyDescent="0.25">
      <c r="A138" s="6" t="s">
        <v>58</v>
      </c>
      <c r="B138" s="26">
        <v>11618685.4</v>
      </c>
      <c r="C138" s="26">
        <v>1497988.78</v>
      </c>
      <c r="D138" s="26">
        <v>305992.69</v>
      </c>
      <c r="E138" s="26">
        <v>367.7</v>
      </c>
      <c r="F138" s="26">
        <v>337146.29</v>
      </c>
      <c r="G138" s="26">
        <v>3136385.91</v>
      </c>
      <c r="H138" s="26">
        <v>898033.33</v>
      </c>
      <c r="I138" s="26">
        <v>70242.22</v>
      </c>
      <c r="J138" s="27">
        <f t="shared" si="11"/>
        <v>17864842.319999993</v>
      </c>
    </row>
    <row r="139" spans="1:10" x14ac:dyDescent="0.25">
      <c r="A139" s="6" t="s">
        <v>59</v>
      </c>
      <c r="B139" s="26">
        <v>11169047.460000001</v>
      </c>
      <c r="C139" s="26">
        <v>1119956.21</v>
      </c>
      <c r="D139" s="26">
        <v>266961.40000000002</v>
      </c>
      <c r="E139" s="26">
        <v>320.8</v>
      </c>
      <c r="F139" s="26">
        <v>383018.83</v>
      </c>
      <c r="G139" s="26">
        <v>3015009.17</v>
      </c>
      <c r="H139" s="26">
        <v>1020220.84</v>
      </c>
      <c r="I139" s="26">
        <v>61282.38</v>
      </c>
      <c r="J139" s="27">
        <f t="shared" si="11"/>
        <v>17035817.090000004</v>
      </c>
    </row>
    <row r="140" spans="1:10" x14ac:dyDescent="0.25">
      <c r="A140" s="6" t="s">
        <v>60</v>
      </c>
      <c r="B140" s="26">
        <v>348786</v>
      </c>
      <c r="C140" s="26">
        <v>84903.05</v>
      </c>
      <c r="D140" s="26">
        <v>14952.1</v>
      </c>
      <c r="E140" s="26">
        <v>17.97</v>
      </c>
      <c r="F140" s="26">
        <v>1148.19</v>
      </c>
      <c r="G140" s="26">
        <v>94152.44</v>
      </c>
      <c r="H140" s="26">
        <v>3058.35</v>
      </c>
      <c r="I140" s="26">
        <v>3432.33</v>
      </c>
      <c r="J140" s="27">
        <f t="shared" si="11"/>
        <v>550450.42999999993</v>
      </c>
    </row>
    <row r="141" spans="1:10" x14ac:dyDescent="0.25">
      <c r="A141" s="6" t="s">
        <v>61</v>
      </c>
      <c r="B141" s="26">
        <v>493908.41</v>
      </c>
      <c r="C141" s="26">
        <v>166470.64000000001</v>
      </c>
      <c r="D141" s="26">
        <v>5081.22</v>
      </c>
      <c r="E141" s="26">
        <v>6.11</v>
      </c>
      <c r="F141" s="26">
        <v>6786.08</v>
      </c>
      <c r="G141" s="26">
        <v>133327.24</v>
      </c>
      <c r="H141" s="26">
        <v>18075.61</v>
      </c>
      <c r="I141" s="26">
        <v>1166.42</v>
      </c>
      <c r="J141" s="27">
        <f t="shared" si="11"/>
        <v>824821.73</v>
      </c>
    </row>
    <row r="142" spans="1:10" x14ac:dyDescent="0.25">
      <c r="A142" s="6" t="s">
        <v>62</v>
      </c>
      <c r="B142" s="26">
        <v>349739.64</v>
      </c>
      <c r="C142" s="26">
        <v>89838.85</v>
      </c>
      <c r="D142" s="26">
        <v>14399.51</v>
      </c>
      <c r="E142" s="26">
        <v>17.3</v>
      </c>
      <c r="F142" s="26">
        <v>963.62</v>
      </c>
      <c r="G142" s="26">
        <v>94409.86</v>
      </c>
      <c r="H142" s="26">
        <v>2566.7399999999998</v>
      </c>
      <c r="I142" s="26">
        <v>3305.48</v>
      </c>
      <c r="J142" s="27">
        <f t="shared" si="11"/>
        <v>555241</v>
      </c>
    </row>
    <row r="143" spans="1:10" x14ac:dyDescent="0.25">
      <c r="A143" s="6" t="s">
        <v>63</v>
      </c>
      <c r="B143" s="26">
        <v>872611.33</v>
      </c>
      <c r="C143" s="26">
        <v>232516.6</v>
      </c>
      <c r="D143" s="26">
        <v>5485.74</v>
      </c>
      <c r="E143" s="26">
        <v>6.59</v>
      </c>
      <c r="F143" s="26">
        <v>22139.24</v>
      </c>
      <c r="G143" s="26">
        <v>235555.55</v>
      </c>
      <c r="H143" s="26">
        <v>58970.78</v>
      </c>
      <c r="I143" s="26">
        <v>1259.28</v>
      </c>
      <c r="J143" s="27">
        <f t="shared" si="11"/>
        <v>1428545.11</v>
      </c>
    </row>
    <row r="144" spans="1:10" x14ac:dyDescent="0.25">
      <c r="A144" s="6" t="s">
        <v>64</v>
      </c>
      <c r="B144" s="26">
        <v>2412824.77</v>
      </c>
      <c r="C144" s="26">
        <v>404660.62</v>
      </c>
      <c r="D144" s="26">
        <v>39430.870000000003</v>
      </c>
      <c r="E144" s="26">
        <v>47.38</v>
      </c>
      <c r="F144" s="26">
        <v>74685.149999999994</v>
      </c>
      <c r="G144" s="26">
        <v>651325.80000000005</v>
      </c>
      <c r="H144" s="26">
        <v>198933.67</v>
      </c>
      <c r="I144" s="26">
        <v>9051.56</v>
      </c>
      <c r="J144" s="27">
        <f t="shared" si="11"/>
        <v>3790959.82</v>
      </c>
    </row>
    <row r="145" spans="1:10" x14ac:dyDescent="0.25">
      <c r="A145" s="6" t="s">
        <v>65</v>
      </c>
      <c r="B145" s="26">
        <v>562321.44999999995</v>
      </c>
      <c r="C145" s="26">
        <v>172990.66</v>
      </c>
      <c r="D145" s="26">
        <v>8445.44</v>
      </c>
      <c r="E145" s="26">
        <v>10.15</v>
      </c>
      <c r="F145" s="26">
        <v>7994.21</v>
      </c>
      <c r="G145" s="26">
        <v>151794.9</v>
      </c>
      <c r="H145" s="26">
        <v>21293.63</v>
      </c>
      <c r="I145" s="26">
        <v>1938.69</v>
      </c>
      <c r="J145" s="27">
        <f t="shared" si="11"/>
        <v>926789.12999999989</v>
      </c>
    </row>
    <row r="146" spans="1:10" x14ac:dyDescent="0.25">
      <c r="A146" s="6" t="s">
        <v>66</v>
      </c>
      <c r="B146" s="26">
        <v>398822.8</v>
      </c>
      <c r="C146" s="26">
        <v>136479.1</v>
      </c>
      <c r="D146" s="26">
        <v>6162.62</v>
      </c>
      <c r="E146" s="26">
        <v>7.41</v>
      </c>
      <c r="F146" s="26">
        <v>3813.74</v>
      </c>
      <c r="G146" s="26">
        <v>107659.52</v>
      </c>
      <c r="H146" s="26">
        <v>10158.39</v>
      </c>
      <c r="I146" s="26">
        <v>1414.66</v>
      </c>
      <c r="J146" s="27">
        <f t="shared" si="11"/>
        <v>664518.24000000011</v>
      </c>
    </row>
    <row r="147" spans="1:10" x14ac:dyDescent="0.25">
      <c r="A147" s="6" t="s">
        <v>67</v>
      </c>
      <c r="B147" s="26">
        <v>762772.02</v>
      </c>
      <c r="C147" s="26">
        <v>211435.37</v>
      </c>
      <c r="D147" s="26">
        <v>12555.15</v>
      </c>
      <c r="E147" s="26">
        <v>15.09</v>
      </c>
      <c r="F147" s="26">
        <v>13020.81</v>
      </c>
      <c r="G147" s="26">
        <v>205905.17</v>
      </c>
      <c r="H147" s="26">
        <v>34682.639999999999</v>
      </c>
      <c r="I147" s="26">
        <v>2882.1</v>
      </c>
      <c r="J147" s="27">
        <f t="shared" si="11"/>
        <v>1243268.3500000001</v>
      </c>
    </row>
    <row r="148" spans="1:10" x14ac:dyDescent="0.25">
      <c r="A148" s="6" t="s">
        <v>68</v>
      </c>
      <c r="B148" s="26">
        <v>869318.72</v>
      </c>
      <c r="C148" s="26">
        <v>243347.09</v>
      </c>
      <c r="D148" s="26">
        <v>13135.58</v>
      </c>
      <c r="E148" s="26">
        <v>15.78</v>
      </c>
      <c r="F148" s="26">
        <v>15341.15</v>
      </c>
      <c r="G148" s="26">
        <v>234666.73</v>
      </c>
      <c r="H148" s="26">
        <v>40863.17</v>
      </c>
      <c r="I148" s="26">
        <v>3015.34</v>
      </c>
      <c r="J148" s="27">
        <f t="shared" si="11"/>
        <v>1419703.56</v>
      </c>
    </row>
    <row r="149" spans="1:10" x14ac:dyDescent="0.25">
      <c r="A149" s="6" t="s">
        <v>69</v>
      </c>
      <c r="B149" s="26">
        <v>343953.54</v>
      </c>
      <c r="C149" s="26">
        <v>84587.64</v>
      </c>
      <c r="D149" s="26">
        <v>14783.86</v>
      </c>
      <c r="E149" s="26">
        <v>17.77</v>
      </c>
      <c r="F149" s="26">
        <v>997.16</v>
      </c>
      <c r="G149" s="26">
        <v>92847.94</v>
      </c>
      <c r="H149" s="26">
        <v>2656.06</v>
      </c>
      <c r="I149" s="26">
        <v>3393.71</v>
      </c>
      <c r="J149" s="27">
        <f t="shared" si="11"/>
        <v>543237.67999999993</v>
      </c>
    </row>
    <row r="150" spans="1:10" x14ac:dyDescent="0.25">
      <c r="A150" s="6" t="s">
        <v>70</v>
      </c>
      <c r="B150" s="26">
        <v>1010998.34</v>
      </c>
      <c r="C150" s="26">
        <v>117924.18</v>
      </c>
      <c r="D150" s="26">
        <v>23818.09</v>
      </c>
      <c r="E150" s="26">
        <v>28.62</v>
      </c>
      <c r="F150" s="26">
        <v>32820.53</v>
      </c>
      <c r="G150" s="26">
        <v>272912.2</v>
      </c>
      <c r="H150" s="26">
        <v>87421.78</v>
      </c>
      <c r="I150" s="26">
        <v>5467.57</v>
      </c>
      <c r="J150" s="27">
        <f t="shared" si="11"/>
        <v>1551391.3100000003</v>
      </c>
    </row>
    <row r="151" spans="1:10" x14ac:dyDescent="0.25">
      <c r="A151" s="6" t="s">
        <v>71</v>
      </c>
      <c r="B151" s="26">
        <v>343060.14</v>
      </c>
      <c r="C151" s="26">
        <v>87845.83</v>
      </c>
      <c r="D151" s="26">
        <v>14580.44</v>
      </c>
      <c r="E151" s="26">
        <v>17.52</v>
      </c>
      <c r="F151" s="26">
        <v>668.79</v>
      </c>
      <c r="G151" s="26">
        <v>92606.78</v>
      </c>
      <c r="H151" s="26">
        <v>1781.42</v>
      </c>
      <c r="I151" s="26">
        <v>3347.02</v>
      </c>
      <c r="J151" s="27">
        <f t="shared" si="11"/>
        <v>543907.94000000006</v>
      </c>
    </row>
    <row r="152" spans="1:10" x14ac:dyDescent="0.25">
      <c r="A152" s="6" t="s">
        <v>72</v>
      </c>
      <c r="B152" s="26">
        <v>10911350.76</v>
      </c>
      <c r="C152" s="26">
        <v>1176930.07</v>
      </c>
      <c r="D152" s="26">
        <v>284454.34000000003</v>
      </c>
      <c r="E152" s="26">
        <v>341.82</v>
      </c>
      <c r="F152" s="26">
        <v>347587.91</v>
      </c>
      <c r="G152" s="26">
        <v>2945445.68</v>
      </c>
      <c r="H152" s="26">
        <v>925845.94</v>
      </c>
      <c r="I152" s="26">
        <v>65297.98</v>
      </c>
      <c r="J152" s="27">
        <f t="shared" si="11"/>
        <v>16657254.5</v>
      </c>
    </row>
    <row r="153" spans="1:10" x14ac:dyDescent="0.25">
      <c r="A153" s="6" t="s">
        <v>73</v>
      </c>
      <c r="B153" s="26">
        <v>462133.43</v>
      </c>
      <c r="C153" s="26">
        <v>105828.61</v>
      </c>
      <c r="D153" s="26">
        <v>3522.57</v>
      </c>
      <c r="E153" s="26">
        <v>4.2300000000000004</v>
      </c>
      <c r="F153" s="26">
        <v>13485.86</v>
      </c>
      <c r="G153" s="26">
        <v>124749.81</v>
      </c>
      <c r="H153" s="26">
        <v>35921.35</v>
      </c>
      <c r="I153" s="26">
        <v>808.62</v>
      </c>
      <c r="J153" s="27">
        <f t="shared" si="11"/>
        <v>746454.48</v>
      </c>
    </row>
    <row r="154" spans="1:10" x14ac:dyDescent="0.25">
      <c r="A154" s="6" t="s">
        <v>74</v>
      </c>
      <c r="B154" s="26">
        <v>413342.71999999997</v>
      </c>
      <c r="C154" s="26">
        <v>140478.39999999999</v>
      </c>
      <c r="D154" s="26">
        <v>6376.15</v>
      </c>
      <c r="E154" s="26">
        <v>7.66</v>
      </c>
      <c r="F154" s="26">
        <v>4082.21</v>
      </c>
      <c r="G154" s="26">
        <v>111579.09</v>
      </c>
      <c r="H154" s="26">
        <v>10873.51</v>
      </c>
      <c r="I154" s="26">
        <v>1463.68</v>
      </c>
      <c r="J154" s="27">
        <f t="shared" si="11"/>
        <v>688203.42</v>
      </c>
    </row>
    <row r="155" spans="1:10" x14ac:dyDescent="0.25">
      <c r="A155" s="6" t="s">
        <v>75</v>
      </c>
      <c r="B155" s="26">
        <v>1258899.5</v>
      </c>
      <c r="C155" s="26">
        <v>257689.62</v>
      </c>
      <c r="D155" s="26">
        <v>21561.69</v>
      </c>
      <c r="E155" s="26">
        <v>25.91</v>
      </c>
      <c r="F155" s="26">
        <v>32422.6</v>
      </c>
      <c r="G155" s="26">
        <v>339831.44</v>
      </c>
      <c r="H155" s="26">
        <v>86361.85</v>
      </c>
      <c r="I155" s="26">
        <v>4949.6000000000004</v>
      </c>
      <c r="J155" s="27">
        <f t="shared" si="11"/>
        <v>2001742.2100000002</v>
      </c>
    </row>
    <row r="156" spans="1:10" x14ac:dyDescent="0.25">
      <c r="A156" s="6" t="s">
        <v>76</v>
      </c>
      <c r="B156" s="26">
        <v>373082.25</v>
      </c>
      <c r="C156" s="26">
        <v>118652.37</v>
      </c>
      <c r="D156" s="26">
        <v>6939.38</v>
      </c>
      <c r="E156" s="26">
        <v>8.34</v>
      </c>
      <c r="F156" s="26">
        <v>3902.43</v>
      </c>
      <c r="G156" s="26">
        <v>100711.03999999999</v>
      </c>
      <c r="H156" s="26">
        <v>10394.64</v>
      </c>
      <c r="I156" s="26">
        <v>1592.97</v>
      </c>
      <c r="J156" s="27">
        <f t="shared" si="11"/>
        <v>615283.42000000004</v>
      </c>
    </row>
    <row r="157" spans="1:10" x14ac:dyDescent="0.25">
      <c r="A157" s="6" t="s">
        <v>77</v>
      </c>
      <c r="B157" s="26">
        <v>421841.49</v>
      </c>
      <c r="C157" s="26">
        <v>140027.57999999999</v>
      </c>
      <c r="D157" s="26">
        <v>5302.09</v>
      </c>
      <c r="E157" s="26">
        <v>6.37</v>
      </c>
      <c r="F157" s="26">
        <v>5410.18</v>
      </c>
      <c r="G157" s="26">
        <v>113873.27</v>
      </c>
      <c r="H157" s="26">
        <v>14410.72</v>
      </c>
      <c r="I157" s="26">
        <v>1217.1199999999999</v>
      </c>
      <c r="J157" s="27">
        <f t="shared" si="11"/>
        <v>702088.82</v>
      </c>
    </row>
    <row r="158" spans="1:10" x14ac:dyDescent="0.25">
      <c r="A158" s="6" t="s">
        <v>78</v>
      </c>
      <c r="B158" s="26">
        <v>416646.63</v>
      </c>
      <c r="C158" s="26">
        <v>147185.91</v>
      </c>
      <c r="D158" s="26">
        <v>5633.5</v>
      </c>
      <c r="E158" s="26">
        <v>6.77</v>
      </c>
      <c r="F158" s="26">
        <v>3952.76</v>
      </c>
      <c r="G158" s="26">
        <v>112470.96</v>
      </c>
      <c r="H158" s="26">
        <v>10528.69</v>
      </c>
      <c r="I158" s="26">
        <v>1293.2</v>
      </c>
      <c r="J158" s="27">
        <f t="shared" si="11"/>
        <v>697718.41999999993</v>
      </c>
    </row>
    <row r="159" spans="1:10" x14ac:dyDescent="0.25">
      <c r="A159" s="6" t="s">
        <v>79</v>
      </c>
      <c r="B159" s="26">
        <v>368923.96</v>
      </c>
      <c r="C159" s="26">
        <v>127244.1</v>
      </c>
      <c r="D159" s="26">
        <v>6558.19</v>
      </c>
      <c r="E159" s="26">
        <v>7.88</v>
      </c>
      <c r="F159" s="26">
        <v>2816.53</v>
      </c>
      <c r="G159" s="26">
        <v>99588.54</v>
      </c>
      <c r="H159" s="26">
        <v>7502.19</v>
      </c>
      <c r="I159" s="26">
        <v>1505.47</v>
      </c>
      <c r="J159" s="27">
        <f t="shared" ref="J159:J166" si="12">SUM(B159:I159)</f>
        <v>614146.86</v>
      </c>
    </row>
    <row r="160" spans="1:10" x14ac:dyDescent="0.25">
      <c r="A160" s="6" t="s">
        <v>80</v>
      </c>
      <c r="B160" s="26">
        <v>436611.86</v>
      </c>
      <c r="C160" s="26">
        <v>171141.33</v>
      </c>
      <c r="D160" s="26">
        <v>3446.65</v>
      </c>
      <c r="E160" s="26">
        <v>4.1399999999999997</v>
      </c>
      <c r="F160" s="26">
        <v>3689.07</v>
      </c>
      <c r="G160" s="26">
        <v>117860.43</v>
      </c>
      <c r="H160" s="26">
        <v>9826.32</v>
      </c>
      <c r="I160" s="26">
        <v>791.2</v>
      </c>
      <c r="J160" s="27">
        <f t="shared" si="12"/>
        <v>743370.99999999988</v>
      </c>
    </row>
    <row r="161" spans="1:10" x14ac:dyDescent="0.25">
      <c r="A161" s="6" t="s">
        <v>81</v>
      </c>
      <c r="B161" s="26">
        <v>405019.56</v>
      </c>
      <c r="C161" s="26">
        <v>137310.69</v>
      </c>
      <c r="D161" s="26">
        <v>6004</v>
      </c>
      <c r="E161" s="26">
        <v>7.21</v>
      </c>
      <c r="F161" s="26">
        <v>4209.22</v>
      </c>
      <c r="G161" s="26">
        <v>109332.3</v>
      </c>
      <c r="H161" s="26">
        <v>11211.82</v>
      </c>
      <c r="I161" s="26">
        <v>1378.25</v>
      </c>
      <c r="J161" s="27">
        <f t="shared" si="12"/>
        <v>674473.04999999993</v>
      </c>
    </row>
    <row r="162" spans="1:10" x14ac:dyDescent="0.25">
      <c r="A162" s="6" t="s">
        <v>82</v>
      </c>
      <c r="B162" s="26">
        <v>410970.3</v>
      </c>
      <c r="C162" s="26">
        <v>142254.24</v>
      </c>
      <c r="D162" s="26">
        <v>5495.14</v>
      </c>
      <c r="E162" s="26">
        <v>6.6</v>
      </c>
      <c r="F162" s="26">
        <v>4309.93</v>
      </c>
      <c r="G162" s="26">
        <v>110938.67</v>
      </c>
      <c r="H162" s="26">
        <v>11480.05</v>
      </c>
      <c r="I162" s="26">
        <v>1261.44</v>
      </c>
      <c r="J162" s="27">
        <f t="shared" si="12"/>
        <v>686716.37000000011</v>
      </c>
    </row>
    <row r="163" spans="1:10" x14ac:dyDescent="0.25">
      <c r="A163" s="6" t="s">
        <v>83</v>
      </c>
      <c r="B163" s="26">
        <v>986851.7</v>
      </c>
      <c r="C163" s="26">
        <v>266957.34000000003</v>
      </c>
      <c r="D163" s="26">
        <v>8554.76</v>
      </c>
      <c r="E163" s="26">
        <v>10.28</v>
      </c>
      <c r="F163" s="26">
        <v>22927.87</v>
      </c>
      <c r="G163" s="26">
        <v>266393.96999999997</v>
      </c>
      <c r="H163" s="26">
        <v>61071.39</v>
      </c>
      <c r="I163" s="26">
        <v>1963.79</v>
      </c>
      <c r="J163" s="27">
        <f t="shared" si="12"/>
        <v>1614731.1</v>
      </c>
    </row>
    <row r="164" spans="1:10" x14ac:dyDescent="0.25">
      <c r="A164" s="6" t="s">
        <v>84</v>
      </c>
      <c r="B164" s="26">
        <v>405951.98</v>
      </c>
      <c r="C164" s="26">
        <v>142285.35</v>
      </c>
      <c r="D164" s="26">
        <v>4364.71</v>
      </c>
      <c r="E164" s="26">
        <v>5.24</v>
      </c>
      <c r="F164" s="26">
        <v>4760.57</v>
      </c>
      <c r="G164" s="26">
        <v>109584</v>
      </c>
      <c r="H164" s="26">
        <v>12680.41</v>
      </c>
      <c r="I164" s="26">
        <v>1001.94</v>
      </c>
      <c r="J164" s="27">
        <f t="shared" si="12"/>
        <v>680634.19999999984</v>
      </c>
    </row>
    <row r="165" spans="1:10" x14ac:dyDescent="0.25">
      <c r="A165" s="6" t="s">
        <v>85</v>
      </c>
      <c r="B165" s="26">
        <v>400733.47</v>
      </c>
      <c r="C165" s="26">
        <v>130498.52</v>
      </c>
      <c r="D165" s="26">
        <v>7447.22</v>
      </c>
      <c r="E165" s="26">
        <v>8.9499999999999993</v>
      </c>
      <c r="F165" s="26">
        <v>3811.29</v>
      </c>
      <c r="G165" s="26">
        <v>108175.3</v>
      </c>
      <c r="H165" s="26">
        <v>10151.879999999999</v>
      </c>
      <c r="I165" s="26">
        <v>1709.55</v>
      </c>
      <c r="J165" s="27">
        <f t="shared" si="12"/>
        <v>662536.18000000005</v>
      </c>
    </row>
    <row r="166" spans="1:10" ht="13.8" thickBot="1" x14ac:dyDescent="0.3">
      <c r="A166" s="6" t="s">
        <v>86</v>
      </c>
      <c r="B166" s="26">
        <v>667565.02</v>
      </c>
      <c r="C166" s="26">
        <v>181055.19</v>
      </c>
      <c r="D166" s="26">
        <v>7108.98</v>
      </c>
      <c r="E166" s="26">
        <v>8.52</v>
      </c>
      <c r="F166" s="26">
        <v>14547.77</v>
      </c>
      <c r="G166" s="26">
        <v>180204.67</v>
      </c>
      <c r="H166" s="26">
        <v>38749.82</v>
      </c>
      <c r="I166" s="26">
        <v>1631.9</v>
      </c>
      <c r="J166" s="27">
        <f t="shared" si="12"/>
        <v>1090871.8699999999</v>
      </c>
    </row>
    <row r="167" spans="1:10" x14ac:dyDescent="0.25">
      <c r="A167" s="10"/>
      <c r="B167" s="11"/>
      <c r="C167" s="12"/>
      <c r="D167" s="13"/>
      <c r="E167" s="14"/>
      <c r="F167" s="12"/>
      <c r="G167" s="12"/>
      <c r="H167" s="12"/>
      <c r="I167" s="12"/>
      <c r="J167" s="15"/>
    </row>
    <row r="168" spans="1:10" ht="13.8" x14ac:dyDescent="0.25">
      <c r="A168" s="16" t="s">
        <v>87</v>
      </c>
      <c r="B168" s="17">
        <f>SUM(B95:B166)</f>
        <v>185982210.21000004</v>
      </c>
      <c r="C168" s="17">
        <f t="shared" ref="C168:J168" si="13">SUM(C95:C166)</f>
        <v>27043523.000000015</v>
      </c>
      <c r="D168" s="17">
        <f t="shared" si="13"/>
        <v>4453145.6000000006</v>
      </c>
      <c r="E168" s="17">
        <f t="shared" si="13"/>
        <v>5351.24</v>
      </c>
      <c r="F168" s="17">
        <f t="shared" si="13"/>
        <v>5314205.0000000019</v>
      </c>
      <c r="G168" s="17">
        <f t="shared" si="13"/>
        <v>50204645.599999994</v>
      </c>
      <c r="H168" s="17">
        <f t="shared" si="13"/>
        <v>14155081.399999999</v>
      </c>
      <c r="I168" s="17">
        <f t="shared" si="13"/>
        <v>1022242.7999999998</v>
      </c>
      <c r="J168" s="18">
        <f t="shared" si="13"/>
        <v>288180404.85000014</v>
      </c>
    </row>
    <row r="169" spans="1:10" ht="13.8" thickBot="1" x14ac:dyDescent="0.3">
      <c r="A169" s="19"/>
      <c r="B169" s="20"/>
      <c r="C169" s="21"/>
      <c r="D169" s="21"/>
      <c r="E169" s="22"/>
      <c r="F169" s="21"/>
      <c r="G169" s="21"/>
      <c r="H169" s="21"/>
      <c r="I169" s="21"/>
      <c r="J169" s="23"/>
    </row>
    <row r="170" spans="1:10" x14ac:dyDescent="0.25">
      <c r="A170" s="24" t="s">
        <v>88</v>
      </c>
    </row>
    <row r="171" spans="1:10" x14ac:dyDescent="0.25"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B172" s="9"/>
      <c r="C172" s="9"/>
      <c r="D172" s="9"/>
      <c r="E172" s="9"/>
      <c r="F172" s="9"/>
      <c r="G172" s="9"/>
      <c r="H172" s="9"/>
      <c r="I172" s="9"/>
      <c r="J172" s="9"/>
    </row>
    <row r="173" spans="1:10" ht="15.6" x14ac:dyDescent="0.3">
      <c r="A173" s="28" t="s">
        <v>0</v>
      </c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5.6" x14ac:dyDescent="0.3">
      <c r="A174" s="28" t="s">
        <v>1</v>
      </c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5.6" x14ac:dyDescent="0.3">
      <c r="A175" s="28" t="s">
        <v>2</v>
      </c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5" x14ac:dyDescent="0.25">
      <c r="A176" s="29" t="s">
        <v>96</v>
      </c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ht="15" x14ac:dyDescent="0.25">
      <c r="A177" s="29" t="s">
        <v>92</v>
      </c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ht="13.8" thickBot="1" x14ac:dyDescent="0.3">
      <c r="A178" s="1"/>
      <c r="B178" s="30"/>
      <c r="C178" s="30"/>
      <c r="D178" s="2"/>
      <c r="E178" s="2"/>
      <c r="F178" s="2"/>
      <c r="G178" s="2"/>
      <c r="H178" s="2"/>
      <c r="I178" s="2"/>
      <c r="J178" s="2"/>
    </row>
    <row r="179" spans="1:10" ht="79.8" thickBot="1" x14ac:dyDescent="0.3">
      <c r="A179" s="3" t="s">
        <v>5</v>
      </c>
      <c r="B179" s="4" t="s">
        <v>6</v>
      </c>
      <c r="C179" s="4" t="s">
        <v>7</v>
      </c>
      <c r="D179" s="4" t="s">
        <v>93</v>
      </c>
      <c r="E179" s="4" t="s">
        <v>94</v>
      </c>
      <c r="F179" s="4" t="s">
        <v>10</v>
      </c>
      <c r="G179" s="4" t="s">
        <v>11</v>
      </c>
      <c r="H179" s="4" t="s">
        <v>12</v>
      </c>
      <c r="I179" s="4" t="s">
        <v>95</v>
      </c>
      <c r="J179" s="5" t="s">
        <v>14</v>
      </c>
    </row>
    <row r="180" spans="1:10" x14ac:dyDescent="0.25">
      <c r="A180" s="6" t="s">
        <v>15</v>
      </c>
      <c r="B180" s="26">
        <v>138768.97</v>
      </c>
      <c r="C180" s="26">
        <v>62570.240000000005</v>
      </c>
      <c r="D180" s="26"/>
      <c r="E180" s="26"/>
      <c r="F180" s="26">
        <v>-1760.33</v>
      </c>
      <c r="G180" s="26"/>
      <c r="H180" s="26"/>
      <c r="I180" s="26"/>
      <c r="J180" s="27">
        <f>SUM(B180:I180)</f>
        <v>199578.88000000003</v>
      </c>
    </row>
    <row r="181" spans="1:10" x14ac:dyDescent="0.25">
      <c r="A181" s="6" t="s">
        <v>16</v>
      </c>
      <c r="B181" s="26">
        <v>1361373.3199999998</v>
      </c>
      <c r="C181" s="26">
        <v>177030.69</v>
      </c>
      <c r="D181" s="26"/>
      <c r="E181" s="26"/>
      <c r="F181" s="26">
        <v>-45058.57</v>
      </c>
      <c r="G181" s="26"/>
      <c r="H181" s="26"/>
      <c r="I181" s="26"/>
      <c r="J181" s="27">
        <f t="shared" ref="J181:J244" si="14">SUM(B181:I181)</f>
        <v>1493345.4399999997</v>
      </c>
    </row>
    <row r="182" spans="1:10" x14ac:dyDescent="0.25">
      <c r="A182" s="6" t="s">
        <v>17</v>
      </c>
      <c r="B182" s="26">
        <v>901118.6100000001</v>
      </c>
      <c r="C182" s="26">
        <v>188338.23</v>
      </c>
      <c r="D182" s="26"/>
      <c r="E182" s="26"/>
      <c r="F182" s="26">
        <v>-18295.77</v>
      </c>
      <c r="G182" s="26"/>
      <c r="H182" s="26"/>
      <c r="I182" s="26"/>
      <c r="J182" s="27">
        <f t="shared" si="14"/>
        <v>1071161.07</v>
      </c>
    </row>
    <row r="183" spans="1:10" x14ac:dyDescent="0.25">
      <c r="A183" s="6" t="s">
        <v>18</v>
      </c>
      <c r="B183" s="26">
        <v>245004.72</v>
      </c>
      <c r="C183" s="26">
        <v>83162.02</v>
      </c>
      <c r="D183" s="26"/>
      <c r="E183" s="26"/>
      <c r="F183" s="26">
        <v>-5275.88</v>
      </c>
      <c r="G183" s="26"/>
      <c r="H183" s="26"/>
      <c r="I183" s="26"/>
      <c r="J183" s="27">
        <f t="shared" si="14"/>
        <v>322890.86</v>
      </c>
    </row>
    <row r="184" spans="1:10" x14ac:dyDescent="0.25">
      <c r="A184" s="6" t="s">
        <v>19</v>
      </c>
      <c r="B184" s="26">
        <v>126797.92</v>
      </c>
      <c r="C184" s="26">
        <v>49578.41</v>
      </c>
      <c r="D184" s="26"/>
      <c r="E184" s="26"/>
      <c r="F184" s="26">
        <v>-1079.47</v>
      </c>
      <c r="G184" s="26"/>
      <c r="H184" s="26"/>
      <c r="I184" s="26"/>
      <c r="J184" s="27">
        <f t="shared" si="14"/>
        <v>175296.86000000002</v>
      </c>
    </row>
    <row r="185" spans="1:10" x14ac:dyDescent="0.25">
      <c r="A185" s="6" t="s">
        <v>20</v>
      </c>
      <c r="B185" s="26">
        <v>177735.52</v>
      </c>
      <c r="C185" s="26">
        <v>84295.8</v>
      </c>
      <c r="D185" s="26"/>
      <c r="E185" s="26"/>
      <c r="F185" s="26">
        <v>-2470.2800000000002</v>
      </c>
      <c r="G185" s="26"/>
      <c r="H185" s="26"/>
      <c r="I185" s="26"/>
      <c r="J185" s="27">
        <f t="shared" si="14"/>
        <v>259561.04</v>
      </c>
    </row>
    <row r="186" spans="1:10" x14ac:dyDescent="0.25">
      <c r="A186" s="6" t="s">
        <v>21</v>
      </c>
      <c r="B186" s="26">
        <v>113134.18</v>
      </c>
      <c r="C186" s="26">
        <v>41665.11</v>
      </c>
      <c r="D186" s="26"/>
      <c r="E186" s="26"/>
      <c r="F186" s="26">
        <v>-522.29</v>
      </c>
      <c r="G186" s="26"/>
      <c r="H186" s="26"/>
      <c r="I186" s="26"/>
      <c r="J186" s="27">
        <f t="shared" si="14"/>
        <v>154276.99999999997</v>
      </c>
    </row>
    <row r="187" spans="1:10" x14ac:dyDescent="0.25">
      <c r="A187" s="6" t="s">
        <v>22</v>
      </c>
      <c r="B187" s="26">
        <v>118584.21</v>
      </c>
      <c r="C187" s="26">
        <v>50751.71</v>
      </c>
      <c r="D187" s="26"/>
      <c r="E187" s="26"/>
      <c r="F187" s="26">
        <v>-980.55</v>
      </c>
      <c r="G187" s="26"/>
      <c r="H187" s="26"/>
      <c r="I187" s="26"/>
      <c r="J187" s="27">
        <f t="shared" si="14"/>
        <v>168355.37000000002</v>
      </c>
    </row>
    <row r="188" spans="1:10" x14ac:dyDescent="0.25">
      <c r="A188" s="6" t="s">
        <v>23</v>
      </c>
      <c r="B188" s="26">
        <v>120039.38</v>
      </c>
      <c r="C188" s="26">
        <v>43655.78</v>
      </c>
      <c r="D188" s="26"/>
      <c r="E188" s="26"/>
      <c r="F188" s="26">
        <v>-685.95</v>
      </c>
      <c r="G188" s="26"/>
      <c r="H188" s="26"/>
      <c r="I188" s="26"/>
      <c r="J188" s="27">
        <f t="shared" si="14"/>
        <v>163009.21</v>
      </c>
    </row>
    <row r="189" spans="1:10" x14ac:dyDescent="0.25">
      <c r="A189" s="6" t="s">
        <v>24</v>
      </c>
      <c r="B189" s="26">
        <v>124244.64</v>
      </c>
      <c r="C189" s="26">
        <v>55932.3</v>
      </c>
      <c r="D189" s="26"/>
      <c r="E189" s="26"/>
      <c r="F189" s="26">
        <v>-993.65</v>
      </c>
      <c r="G189" s="26"/>
      <c r="H189" s="26"/>
      <c r="I189" s="26"/>
      <c r="J189" s="27">
        <f t="shared" si="14"/>
        <v>179183.29</v>
      </c>
    </row>
    <row r="190" spans="1:10" x14ac:dyDescent="0.25">
      <c r="A190" s="6" t="s">
        <v>25</v>
      </c>
      <c r="B190" s="26">
        <v>124213.19</v>
      </c>
      <c r="C190" s="26">
        <v>47464.25</v>
      </c>
      <c r="D190" s="26"/>
      <c r="E190" s="26"/>
      <c r="F190" s="26">
        <v>-1088.19</v>
      </c>
      <c r="G190" s="26"/>
      <c r="H190" s="26"/>
      <c r="I190" s="26"/>
      <c r="J190" s="27">
        <f t="shared" si="14"/>
        <v>170589.25</v>
      </c>
    </row>
    <row r="191" spans="1:10" x14ac:dyDescent="0.25">
      <c r="A191" s="6" t="s">
        <v>26</v>
      </c>
      <c r="B191" s="26">
        <v>734714.5</v>
      </c>
      <c r="C191" s="26">
        <v>168984.82</v>
      </c>
      <c r="D191" s="26"/>
      <c r="E191" s="26"/>
      <c r="F191" s="26">
        <v>-15509.8</v>
      </c>
      <c r="G191" s="26"/>
      <c r="H191" s="26"/>
      <c r="I191" s="26"/>
      <c r="J191" s="27">
        <f t="shared" si="14"/>
        <v>888189.52</v>
      </c>
    </row>
    <row r="192" spans="1:10" x14ac:dyDescent="0.25">
      <c r="A192" s="6" t="s">
        <v>27</v>
      </c>
      <c r="B192" s="26">
        <v>123839.15</v>
      </c>
      <c r="C192" s="26">
        <v>49088.11</v>
      </c>
      <c r="D192" s="26"/>
      <c r="E192" s="26"/>
      <c r="F192" s="26">
        <v>-1079.47</v>
      </c>
      <c r="G192" s="26"/>
      <c r="H192" s="26"/>
      <c r="I192" s="26"/>
      <c r="J192" s="27">
        <f t="shared" si="14"/>
        <v>171847.79</v>
      </c>
    </row>
    <row r="193" spans="1:10" x14ac:dyDescent="0.25">
      <c r="A193" s="6" t="s">
        <v>28</v>
      </c>
      <c r="B193" s="26">
        <v>177443.12</v>
      </c>
      <c r="C193" s="26">
        <v>69951.959999999992</v>
      </c>
      <c r="D193" s="26"/>
      <c r="E193" s="26"/>
      <c r="F193" s="26">
        <v>-2708.87</v>
      </c>
      <c r="G193" s="26"/>
      <c r="H193" s="26"/>
      <c r="I193" s="26"/>
      <c r="J193" s="27">
        <f t="shared" si="14"/>
        <v>244686.21</v>
      </c>
    </row>
    <row r="194" spans="1:10" x14ac:dyDescent="0.25">
      <c r="A194" s="6" t="s">
        <v>29</v>
      </c>
      <c r="B194" s="26">
        <v>125513.67</v>
      </c>
      <c r="C194" s="26">
        <v>37675.9</v>
      </c>
      <c r="D194" s="26"/>
      <c r="E194" s="26"/>
      <c r="F194" s="26">
        <v>-1001.64</v>
      </c>
      <c r="G194" s="26"/>
      <c r="H194" s="26"/>
      <c r="I194" s="26"/>
      <c r="J194" s="27">
        <f t="shared" si="14"/>
        <v>162187.93</v>
      </c>
    </row>
    <row r="195" spans="1:10" x14ac:dyDescent="0.25">
      <c r="A195" s="6" t="s">
        <v>30</v>
      </c>
      <c r="B195" s="26">
        <v>524823.57999999996</v>
      </c>
      <c r="C195" s="26">
        <v>81430.320000000007</v>
      </c>
      <c r="D195" s="26"/>
      <c r="E195" s="26"/>
      <c r="F195" s="26">
        <v>-15866.95</v>
      </c>
      <c r="G195" s="26"/>
      <c r="H195" s="26"/>
      <c r="I195" s="26"/>
      <c r="J195" s="27">
        <f t="shared" si="14"/>
        <v>590386.94999999995</v>
      </c>
    </row>
    <row r="196" spans="1:10" x14ac:dyDescent="0.25">
      <c r="A196" s="6" t="s">
        <v>31</v>
      </c>
      <c r="B196" s="26">
        <v>240338.09000000003</v>
      </c>
      <c r="C196" s="26">
        <v>84076.11</v>
      </c>
      <c r="D196" s="26"/>
      <c r="E196" s="26"/>
      <c r="F196" s="26">
        <v>-4169.5</v>
      </c>
      <c r="G196" s="26"/>
      <c r="H196" s="26"/>
      <c r="I196" s="26"/>
      <c r="J196" s="27">
        <f t="shared" si="14"/>
        <v>320244.7</v>
      </c>
    </row>
    <row r="197" spans="1:10" x14ac:dyDescent="0.25">
      <c r="A197" s="6" t="s">
        <v>32</v>
      </c>
      <c r="B197" s="26">
        <v>1771844.53</v>
      </c>
      <c r="C197" s="26">
        <v>297506.93</v>
      </c>
      <c r="D197" s="26"/>
      <c r="E197" s="26"/>
      <c r="F197" s="26">
        <v>-50566.49</v>
      </c>
      <c r="G197" s="26"/>
      <c r="H197" s="26"/>
      <c r="I197" s="26"/>
      <c r="J197" s="27">
        <f t="shared" si="14"/>
        <v>2018784.97</v>
      </c>
    </row>
    <row r="198" spans="1:10" x14ac:dyDescent="0.25">
      <c r="A198" s="6" t="s">
        <v>33</v>
      </c>
      <c r="B198" s="26">
        <v>8785460.790000001</v>
      </c>
      <c r="C198" s="26">
        <v>1246357.17</v>
      </c>
      <c r="D198" s="26"/>
      <c r="E198" s="26"/>
      <c r="F198" s="26">
        <v>-259168.23</v>
      </c>
      <c r="G198" s="26"/>
      <c r="H198" s="26"/>
      <c r="I198" s="26"/>
      <c r="J198" s="27">
        <f t="shared" si="14"/>
        <v>9772649.7300000004</v>
      </c>
    </row>
    <row r="199" spans="1:10" x14ac:dyDescent="0.25">
      <c r="A199" s="6" t="s">
        <v>34</v>
      </c>
      <c r="B199" s="26">
        <v>1107623.28</v>
      </c>
      <c r="C199" s="26">
        <v>235445.07</v>
      </c>
      <c r="D199" s="26"/>
      <c r="E199" s="26"/>
      <c r="F199" s="26">
        <v>-23321.439999999999</v>
      </c>
      <c r="G199" s="26"/>
      <c r="H199" s="26"/>
      <c r="I199" s="26"/>
      <c r="J199" s="27">
        <f t="shared" si="14"/>
        <v>1319746.9100000001</v>
      </c>
    </row>
    <row r="200" spans="1:10" x14ac:dyDescent="0.25">
      <c r="A200" s="6" t="s">
        <v>35</v>
      </c>
      <c r="B200" s="26">
        <v>186609.49</v>
      </c>
      <c r="C200" s="26">
        <v>79321.36</v>
      </c>
      <c r="D200" s="26"/>
      <c r="E200" s="26"/>
      <c r="F200" s="26">
        <v>-3625.39</v>
      </c>
      <c r="G200" s="26"/>
      <c r="H200" s="26"/>
      <c r="I200" s="26"/>
      <c r="J200" s="27">
        <f t="shared" si="14"/>
        <v>262305.45999999996</v>
      </c>
    </row>
    <row r="201" spans="1:10" x14ac:dyDescent="0.25">
      <c r="A201" s="6" t="s">
        <v>36</v>
      </c>
      <c r="B201" s="26">
        <v>138080.83000000002</v>
      </c>
      <c r="C201" s="26">
        <v>61249.700000000004</v>
      </c>
      <c r="D201" s="26"/>
      <c r="E201" s="26"/>
      <c r="F201" s="26">
        <v>-1677.4</v>
      </c>
      <c r="G201" s="26"/>
      <c r="H201" s="26"/>
      <c r="I201" s="26"/>
      <c r="J201" s="27">
        <f t="shared" si="14"/>
        <v>197653.13000000003</v>
      </c>
    </row>
    <row r="202" spans="1:10" x14ac:dyDescent="0.25">
      <c r="A202" s="6" t="s">
        <v>37</v>
      </c>
      <c r="B202" s="26">
        <v>114481.72</v>
      </c>
      <c r="C202" s="26">
        <v>49277.72</v>
      </c>
      <c r="D202" s="26"/>
      <c r="E202" s="26"/>
      <c r="F202" s="26">
        <v>-681.58</v>
      </c>
      <c r="G202" s="26"/>
      <c r="H202" s="26"/>
      <c r="I202" s="26"/>
      <c r="J202" s="27">
        <f t="shared" si="14"/>
        <v>163077.86000000002</v>
      </c>
    </row>
    <row r="203" spans="1:10" x14ac:dyDescent="0.25">
      <c r="A203" s="6" t="s">
        <v>38</v>
      </c>
      <c r="B203" s="26">
        <v>241652</v>
      </c>
      <c r="C203" s="26">
        <v>92730.03</v>
      </c>
      <c r="D203" s="26"/>
      <c r="E203" s="26"/>
      <c r="F203" s="26">
        <v>-4511.38</v>
      </c>
      <c r="G203" s="26"/>
      <c r="H203" s="26"/>
      <c r="I203" s="26"/>
      <c r="J203" s="27">
        <f t="shared" si="14"/>
        <v>329870.65000000002</v>
      </c>
    </row>
    <row r="204" spans="1:10" x14ac:dyDescent="0.25">
      <c r="A204" s="6" t="s">
        <v>39</v>
      </c>
      <c r="B204" s="26">
        <v>113486.43000000001</v>
      </c>
      <c r="C204" s="26">
        <v>36038.479999999996</v>
      </c>
      <c r="D204" s="26"/>
      <c r="E204" s="26"/>
      <c r="F204" s="26">
        <v>-600.11</v>
      </c>
      <c r="G204" s="26"/>
      <c r="H204" s="26"/>
      <c r="I204" s="26"/>
      <c r="J204" s="27">
        <f t="shared" si="14"/>
        <v>148924.80000000002</v>
      </c>
    </row>
    <row r="205" spans="1:10" x14ac:dyDescent="0.25">
      <c r="A205" s="6" t="s">
        <v>40</v>
      </c>
      <c r="B205" s="26">
        <v>1350882.59</v>
      </c>
      <c r="C205" s="26">
        <v>261546.51</v>
      </c>
      <c r="D205" s="26"/>
      <c r="E205" s="26"/>
      <c r="F205" s="26">
        <v>-36360.949999999997</v>
      </c>
      <c r="G205" s="26"/>
      <c r="H205" s="26"/>
      <c r="I205" s="26"/>
      <c r="J205" s="27">
        <f t="shared" si="14"/>
        <v>1576068.1500000001</v>
      </c>
    </row>
    <row r="206" spans="1:10" x14ac:dyDescent="0.25">
      <c r="A206" s="6" t="s">
        <v>41</v>
      </c>
      <c r="B206" s="26">
        <v>1513857.2399999998</v>
      </c>
      <c r="C206" s="26">
        <v>244224.7</v>
      </c>
      <c r="D206" s="26"/>
      <c r="E206" s="26"/>
      <c r="F206" s="26">
        <v>-40828.69</v>
      </c>
      <c r="G206" s="26"/>
      <c r="H206" s="26"/>
      <c r="I206" s="26"/>
      <c r="J206" s="27">
        <f t="shared" si="14"/>
        <v>1717253.2499999998</v>
      </c>
    </row>
    <row r="207" spans="1:10" x14ac:dyDescent="0.25">
      <c r="A207" s="6" t="s">
        <v>42</v>
      </c>
      <c r="B207" s="26">
        <v>261180.09</v>
      </c>
      <c r="C207" s="26">
        <v>95278.51</v>
      </c>
      <c r="D207" s="26"/>
      <c r="E207" s="26"/>
      <c r="F207" s="26">
        <v>-5674.51</v>
      </c>
      <c r="G207" s="26"/>
      <c r="H207" s="26"/>
      <c r="I207" s="26"/>
      <c r="J207" s="27">
        <f t="shared" si="14"/>
        <v>350784.08999999997</v>
      </c>
    </row>
    <row r="208" spans="1:10" x14ac:dyDescent="0.25">
      <c r="A208" s="6" t="s">
        <v>43</v>
      </c>
      <c r="B208" s="26">
        <v>374726.74</v>
      </c>
      <c r="C208" s="26">
        <v>106189.83</v>
      </c>
      <c r="D208" s="26"/>
      <c r="E208" s="26"/>
      <c r="F208" s="26">
        <v>-8203.7199999999993</v>
      </c>
      <c r="G208" s="26"/>
      <c r="H208" s="26"/>
      <c r="I208" s="26"/>
      <c r="J208" s="27">
        <f t="shared" si="14"/>
        <v>472712.85000000003</v>
      </c>
    </row>
    <row r="209" spans="1:10" x14ac:dyDescent="0.25">
      <c r="A209" s="6" t="s">
        <v>44</v>
      </c>
      <c r="B209" s="26">
        <v>116674.87</v>
      </c>
      <c r="C209" s="26">
        <v>51915.42</v>
      </c>
      <c r="D209" s="26"/>
      <c r="E209" s="26"/>
      <c r="F209" s="26">
        <v>-898.35</v>
      </c>
      <c r="G209" s="26"/>
      <c r="H209" s="26"/>
      <c r="I209" s="26"/>
      <c r="J209" s="27">
        <f t="shared" si="14"/>
        <v>167691.93999999997</v>
      </c>
    </row>
    <row r="210" spans="1:10" x14ac:dyDescent="0.25">
      <c r="A210" s="6" t="s">
        <v>45</v>
      </c>
      <c r="B210" s="26">
        <v>3433961.0500000003</v>
      </c>
      <c r="C210" s="26">
        <v>554197.19999999995</v>
      </c>
      <c r="D210" s="26"/>
      <c r="E210" s="26"/>
      <c r="F210" s="26">
        <v>-94802.37</v>
      </c>
      <c r="G210" s="26"/>
      <c r="H210" s="26"/>
      <c r="I210" s="26"/>
      <c r="J210" s="27">
        <f t="shared" si="14"/>
        <v>3893355.88</v>
      </c>
    </row>
    <row r="211" spans="1:10" x14ac:dyDescent="0.25">
      <c r="A211" s="6" t="s">
        <v>46</v>
      </c>
      <c r="B211" s="26">
        <v>13925691.42</v>
      </c>
      <c r="C211" s="26">
        <v>1792566.64</v>
      </c>
      <c r="D211" s="26"/>
      <c r="E211" s="26"/>
      <c r="F211" s="26">
        <v>-443594.55</v>
      </c>
      <c r="G211" s="26"/>
      <c r="H211" s="26"/>
      <c r="I211" s="26"/>
      <c r="J211" s="27">
        <f t="shared" si="14"/>
        <v>15274663.51</v>
      </c>
    </row>
    <row r="212" spans="1:10" x14ac:dyDescent="0.25">
      <c r="A212" s="6" t="s">
        <v>47</v>
      </c>
      <c r="B212" s="26">
        <v>125389.03</v>
      </c>
      <c r="C212" s="26">
        <v>51684.350000000006</v>
      </c>
      <c r="D212" s="26"/>
      <c r="E212" s="26"/>
      <c r="F212" s="26">
        <v>-834.33</v>
      </c>
      <c r="G212" s="26"/>
      <c r="H212" s="26"/>
      <c r="I212" s="26"/>
      <c r="J212" s="27">
        <f t="shared" si="14"/>
        <v>176239.05000000002</v>
      </c>
    </row>
    <row r="213" spans="1:10" x14ac:dyDescent="0.25">
      <c r="A213" s="6" t="s">
        <v>48</v>
      </c>
      <c r="B213" s="26">
        <v>115570.78</v>
      </c>
      <c r="C213" s="26">
        <v>42487.600000000006</v>
      </c>
      <c r="D213" s="26"/>
      <c r="E213" s="26"/>
      <c r="F213" s="26">
        <v>-702.68</v>
      </c>
      <c r="G213" s="26"/>
      <c r="H213" s="26"/>
      <c r="I213" s="26"/>
      <c r="J213" s="27">
        <f t="shared" si="14"/>
        <v>157355.70000000001</v>
      </c>
    </row>
    <row r="214" spans="1:10" x14ac:dyDescent="0.25">
      <c r="A214" s="6" t="s">
        <v>49</v>
      </c>
      <c r="B214" s="26">
        <v>1830918.96</v>
      </c>
      <c r="C214" s="26">
        <v>286069.40999999997</v>
      </c>
      <c r="D214" s="26"/>
      <c r="E214" s="26"/>
      <c r="F214" s="26">
        <v>-55498.32</v>
      </c>
      <c r="G214" s="26"/>
      <c r="H214" s="26"/>
      <c r="I214" s="26"/>
      <c r="J214" s="27">
        <f t="shared" si="14"/>
        <v>2061490.05</v>
      </c>
    </row>
    <row r="215" spans="1:10" x14ac:dyDescent="0.25">
      <c r="A215" s="6" t="s">
        <v>50</v>
      </c>
      <c r="B215" s="26">
        <v>115439.63</v>
      </c>
      <c r="C215" s="26">
        <v>49931.33</v>
      </c>
      <c r="D215" s="26"/>
      <c r="E215" s="26"/>
      <c r="F215" s="26">
        <v>-830.7</v>
      </c>
      <c r="G215" s="26"/>
      <c r="H215" s="26"/>
      <c r="I215" s="26"/>
      <c r="J215" s="27">
        <f t="shared" si="14"/>
        <v>164540.26</v>
      </c>
    </row>
    <row r="216" spans="1:10" x14ac:dyDescent="0.25">
      <c r="A216" s="6" t="s">
        <v>51</v>
      </c>
      <c r="B216" s="26">
        <v>283811.41000000003</v>
      </c>
      <c r="C216" s="26">
        <v>83723.149999999994</v>
      </c>
      <c r="D216" s="26"/>
      <c r="E216" s="26"/>
      <c r="F216" s="26">
        <v>-7265.35</v>
      </c>
      <c r="G216" s="26"/>
      <c r="H216" s="26"/>
      <c r="I216" s="26"/>
      <c r="J216" s="27">
        <f t="shared" si="14"/>
        <v>360269.21000000008</v>
      </c>
    </row>
    <row r="217" spans="1:10" x14ac:dyDescent="0.25">
      <c r="A217" s="6" t="s">
        <v>52</v>
      </c>
      <c r="B217" s="26">
        <v>677530.38</v>
      </c>
      <c r="C217" s="26">
        <v>154586.49</v>
      </c>
      <c r="D217" s="26"/>
      <c r="E217" s="26"/>
      <c r="F217" s="26">
        <v>-17782.95</v>
      </c>
      <c r="G217" s="26"/>
      <c r="H217" s="26"/>
      <c r="I217" s="26"/>
      <c r="J217" s="27">
        <f t="shared" si="14"/>
        <v>814333.92</v>
      </c>
    </row>
    <row r="218" spans="1:10" x14ac:dyDescent="0.25">
      <c r="A218" s="6" t="s">
        <v>53</v>
      </c>
      <c r="B218" s="26">
        <v>126751.54999999999</v>
      </c>
      <c r="C218" s="26">
        <v>55823.15</v>
      </c>
      <c r="D218" s="26"/>
      <c r="E218" s="26"/>
      <c r="F218" s="26">
        <v>-1152.22</v>
      </c>
      <c r="G218" s="26"/>
      <c r="H218" s="26"/>
      <c r="I218" s="26"/>
      <c r="J218" s="27">
        <f t="shared" si="14"/>
        <v>181422.47999999998</v>
      </c>
    </row>
    <row r="219" spans="1:10" x14ac:dyDescent="0.25">
      <c r="A219" s="6" t="s">
        <v>54</v>
      </c>
      <c r="B219" s="26">
        <v>194254.19</v>
      </c>
      <c r="C219" s="26">
        <v>75868.759999999995</v>
      </c>
      <c r="D219" s="26"/>
      <c r="E219" s="26"/>
      <c r="F219" s="26">
        <v>-3045.65</v>
      </c>
      <c r="G219" s="26"/>
      <c r="H219" s="26"/>
      <c r="I219" s="26"/>
      <c r="J219" s="27">
        <f t="shared" si="14"/>
        <v>267077.3</v>
      </c>
    </row>
    <row r="220" spans="1:10" x14ac:dyDescent="0.25">
      <c r="A220" s="6" t="s">
        <v>55</v>
      </c>
      <c r="B220" s="26">
        <v>199166.34000000003</v>
      </c>
      <c r="C220" s="26">
        <v>83747.289999999994</v>
      </c>
      <c r="D220" s="26"/>
      <c r="E220" s="26"/>
      <c r="F220" s="26">
        <v>-3906.19</v>
      </c>
      <c r="G220" s="26"/>
      <c r="H220" s="26"/>
      <c r="I220" s="26"/>
      <c r="J220" s="27">
        <f t="shared" si="14"/>
        <v>279007.44</v>
      </c>
    </row>
    <row r="221" spans="1:10" x14ac:dyDescent="0.25">
      <c r="A221" s="6" t="s">
        <v>56</v>
      </c>
      <c r="B221" s="26">
        <v>156512.67000000001</v>
      </c>
      <c r="C221" s="26">
        <v>54489.479999999996</v>
      </c>
      <c r="D221" s="26"/>
      <c r="E221" s="26"/>
      <c r="F221" s="26">
        <v>-1626.48</v>
      </c>
      <c r="G221" s="26"/>
      <c r="H221" s="26"/>
      <c r="I221" s="26"/>
      <c r="J221" s="27">
        <f t="shared" si="14"/>
        <v>209375.67</v>
      </c>
    </row>
    <row r="222" spans="1:10" x14ac:dyDescent="0.25">
      <c r="A222" s="6" t="s">
        <v>57</v>
      </c>
      <c r="B222" s="26">
        <v>620411.9</v>
      </c>
      <c r="C222" s="26">
        <v>151241.38</v>
      </c>
      <c r="D222" s="26"/>
      <c r="E222" s="26"/>
      <c r="F222" s="26">
        <v>-10449.219999999999</v>
      </c>
      <c r="G222" s="26"/>
      <c r="H222" s="26"/>
      <c r="I222" s="26"/>
      <c r="J222" s="27">
        <f t="shared" si="14"/>
        <v>761204.06</v>
      </c>
    </row>
    <row r="223" spans="1:10" x14ac:dyDescent="0.25">
      <c r="A223" s="6" t="s">
        <v>58</v>
      </c>
      <c r="B223" s="26">
        <v>3701955.38</v>
      </c>
      <c r="C223" s="26">
        <v>604423.44000000006</v>
      </c>
      <c r="D223" s="26"/>
      <c r="E223" s="26"/>
      <c r="F223" s="26">
        <v>-102309.94</v>
      </c>
      <c r="G223" s="26"/>
      <c r="H223" s="26"/>
      <c r="I223" s="26"/>
      <c r="J223" s="27">
        <f t="shared" si="14"/>
        <v>4204068.88</v>
      </c>
    </row>
    <row r="224" spans="1:10" x14ac:dyDescent="0.25">
      <c r="A224" s="6" t="s">
        <v>59</v>
      </c>
      <c r="B224" s="26">
        <v>3558691.3499999996</v>
      </c>
      <c r="C224" s="26">
        <v>451891.08999999997</v>
      </c>
      <c r="D224" s="26"/>
      <c r="E224" s="26"/>
      <c r="F224" s="26">
        <v>-116230.36</v>
      </c>
      <c r="G224" s="26"/>
      <c r="H224" s="26"/>
      <c r="I224" s="26"/>
      <c r="J224" s="27">
        <f t="shared" si="14"/>
        <v>3894352.0799999996</v>
      </c>
    </row>
    <row r="225" spans="1:10" x14ac:dyDescent="0.25">
      <c r="A225" s="6" t="s">
        <v>60</v>
      </c>
      <c r="B225" s="26">
        <v>111130.49</v>
      </c>
      <c r="C225" s="26">
        <v>34257.520000000004</v>
      </c>
      <c r="D225" s="26"/>
      <c r="E225" s="26"/>
      <c r="F225" s="26">
        <v>-348.43</v>
      </c>
      <c r="G225" s="26"/>
      <c r="H225" s="26"/>
      <c r="I225" s="26"/>
      <c r="J225" s="27">
        <f t="shared" si="14"/>
        <v>145039.58000000002</v>
      </c>
    </row>
    <row r="226" spans="1:10" x14ac:dyDescent="0.25">
      <c r="A226" s="6" t="s">
        <v>61</v>
      </c>
      <c r="B226" s="26">
        <v>157369.52000000002</v>
      </c>
      <c r="C226" s="26">
        <v>67169.240000000005</v>
      </c>
      <c r="D226" s="26"/>
      <c r="E226" s="26"/>
      <c r="F226" s="26">
        <v>-2059.29</v>
      </c>
      <c r="G226" s="26"/>
      <c r="H226" s="26"/>
      <c r="I226" s="26"/>
      <c r="J226" s="27">
        <f t="shared" si="14"/>
        <v>222479.47</v>
      </c>
    </row>
    <row r="227" spans="1:10" x14ac:dyDescent="0.25">
      <c r="A227" s="6" t="s">
        <v>62</v>
      </c>
      <c r="B227" s="26">
        <v>111434.34999999999</v>
      </c>
      <c r="C227" s="26">
        <v>36249.08</v>
      </c>
      <c r="D227" s="26"/>
      <c r="E227" s="26"/>
      <c r="F227" s="26">
        <v>-292.42</v>
      </c>
      <c r="G227" s="26"/>
      <c r="H227" s="26"/>
      <c r="I227" s="26"/>
      <c r="J227" s="27">
        <f t="shared" si="14"/>
        <v>147391.00999999998</v>
      </c>
    </row>
    <row r="228" spans="1:10" x14ac:dyDescent="0.25">
      <c r="A228" s="6" t="s">
        <v>63</v>
      </c>
      <c r="B228" s="26">
        <v>278032.17</v>
      </c>
      <c r="C228" s="26">
        <v>93818.11</v>
      </c>
      <c r="D228" s="26"/>
      <c r="E228" s="26"/>
      <c r="F228" s="26">
        <v>-6718.34</v>
      </c>
      <c r="G228" s="26"/>
      <c r="H228" s="26"/>
      <c r="I228" s="26"/>
      <c r="J228" s="27">
        <f t="shared" si="14"/>
        <v>365131.93999999994</v>
      </c>
    </row>
    <row r="229" spans="1:10" x14ac:dyDescent="0.25">
      <c r="A229" s="6" t="s">
        <v>64</v>
      </c>
      <c r="B229" s="26">
        <v>768776.27</v>
      </c>
      <c r="C229" s="26">
        <v>163276.5</v>
      </c>
      <c r="D229" s="26"/>
      <c r="E229" s="26"/>
      <c r="F229" s="26">
        <v>-22663.85</v>
      </c>
      <c r="G229" s="26"/>
      <c r="H229" s="26"/>
      <c r="I229" s="26"/>
      <c r="J229" s="27">
        <f t="shared" si="14"/>
        <v>909388.92</v>
      </c>
    </row>
    <row r="230" spans="1:10" x14ac:dyDescent="0.25">
      <c r="A230" s="6" t="s">
        <v>65</v>
      </c>
      <c r="B230" s="26">
        <v>179167.33</v>
      </c>
      <c r="C230" s="26">
        <v>69799.989999999991</v>
      </c>
      <c r="D230" s="26"/>
      <c r="E230" s="26"/>
      <c r="F230" s="26">
        <v>-2425.91</v>
      </c>
      <c r="G230" s="26"/>
      <c r="H230" s="26"/>
      <c r="I230" s="26"/>
      <c r="J230" s="27">
        <f t="shared" si="14"/>
        <v>246541.40999999997</v>
      </c>
    </row>
    <row r="231" spans="1:10" x14ac:dyDescent="0.25">
      <c r="A231" s="6" t="s">
        <v>66</v>
      </c>
      <c r="B231" s="26">
        <v>127073.25</v>
      </c>
      <c r="C231" s="26">
        <v>55067.95</v>
      </c>
      <c r="D231" s="26"/>
      <c r="E231" s="26"/>
      <c r="F231" s="26">
        <v>-1157.31</v>
      </c>
      <c r="G231" s="26"/>
      <c r="H231" s="26"/>
      <c r="I231" s="26"/>
      <c r="J231" s="27">
        <f t="shared" si="14"/>
        <v>180983.89</v>
      </c>
    </row>
    <row r="232" spans="1:10" x14ac:dyDescent="0.25">
      <c r="A232" s="6" t="s">
        <v>67</v>
      </c>
      <c r="B232" s="26">
        <v>243035.06</v>
      </c>
      <c r="C232" s="26">
        <v>85312.05</v>
      </c>
      <c r="D232" s="26"/>
      <c r="E232" s="26"/>
      <c r="F232" s="26">
        <v>-3951.28</v>
      </c>
      <c r="G232" s="26"/>
      <c r="H232" s="26"/>
      <c r="I232" s="26"/>
      <c r="J232" s="27">
        <f t="shared" si="14"/>
        <v>324395.82999999996</v>
      </c>
    </row>
    <row r="233" spans="1:10" x14ac:dyDescent="0.25">
      <c r="A233" s="6" t="s">
        <v>68</v>
      </c>
      <c r="B233" s="26">
        <v>276983.07</v>
      </c>
      <c r="C233" s="26">
        <v>98188.11</v>
      </c>
      <c r="D233" s="26"/>
      <c r="E233" s="26"/>
      <c r="F233" s="26">
        <v>-4655.3999999999996</v>
      </c>
      <c r="G233" s="26"/>
      <c r="H233" s="26"/>
      <c r="I233" s="26"/>
      <c r="J233" s="27">
        <f t="shared" si="14"/>
        <v>370515.77999999997</v>
      </c>
    </row>
    <row r="234" spans="1:10" x14ac:dyDescent="0.25">
      <c r="A234" s="6" t="s">
        <v>69</v>
      </c>
      <c r="B234" s="26">
        <v>109590.76999999999</v>
      </c>
      <c r="C234" s="26">
        <v>34130.26</v>
      </c>
      <c r="D234" s="26"/>
      <c r="E234" s="26"/>
      <c r="F234" s="26">
        <v>-302.60000000000002</v>
      </c>
      <c r="G234" s="26"/>
      <c r="H234" s="26"/>
      <c r="I234" s="26"/>
      <c r="J234" s="27">
        <f t="shared" si="14"/>
        <v>143418.43</v>
      </c>
    </row>
    <row r="235" spans="1:10" x14ac:dyDescent="0.25">
      <c r="A235" s="6" t="s">
        <v>70</v>
      </c>
      <c r="B235" s="26">
        <v>322125.14</v>
      </c>
      <c r="C235" s="26">
        <v>47581.22</v>
      </c>
      <c r="D235" s="26"/>
      <c r="E235" s="26"/>
      <c r="F235" s="26">
        <v>-9959.67</v>
      </c>
      <c r="G235" s="26"/>
      <c r="H235" s="26"/>
      <c r="I235" s="26"/>
      <c r="J235" s="27">
        <f t="shared" si="14"/>
        <v>359746.69</v>
      </c>
    </row>
    <row r="236" spans="1:10" x14ac:dyDescent="0.25">
      <c r="A236" s="6" t="s">
        <v>71</v>
      </c>
      <c r="B236" s="26">
        <v>109306.11</v>
      </c>
      <c r="C236" s="26">
        <v>35444.910000000003</v>
      </c>
      <c r="D236" s="26"/>
      <c r="E236" s="26"/>
      <c r="F236" s="26">
        <v>-202.95</v>
      </c>
      <c r="G236" s="26"/>
      <c r="H236" s="26"/>
      <c r="I236" s="26"/>
      <c r="J236" s="27">
        <f t="shared" si="14"/>
        <v>144548.07</v>
      </c>
    </row>
    <row r="237" spans="1:10" x14ac:dyDescent="0.25">
      <c r="A237" s="6" t="s">
        <v>72</v>
      </c>
      <c r="B237" s="26">
        <v>3476583.8099999996</v>
      </c>
      <c r="C237" s="26">
        <v>474879.47</v>
      </c>
      <c r="D237" s="26"/>
      <c r="E237" s="26"/>
      <c r="F237" s="26">
        <v>-105478.54</v>
      </c>
      <c r="G237" s="26"/>
      <c r="H237" s="26"/>
      <c r="I237" s="26"/>
      <c r="J237" s="27">
        <f t="shared" si="14"/>
        <v>3845984.7399999993</v>
      </c>
    </row>
    <row r="238" spans="1:10" x14ac:dyDescent="0.25">
      <c r="A238" s="6" t="s">
        <v>73</v>
      </c>
      <c r="B238" s="26">
        <v>147245.34000000003</v>
      </c>
      <c r="C238" s="26">
        <v>42700.780000000006</v>
      </c>
      <c r="D238" s="26"/>
      <c r="E238" s="26"/>
      <c r="F238" s="26">
        <v>-4092.4</v>
      </c>
      <c r="G238" s="26"/>
      <c r="H238" s="26"/>
      <c r="I238" s="26"/>
      <c r="J238" s="27">
        <f t="shared" si="14"/>
        <v>185853.72000000003</v>
      </c>
    </row>
    <row r="239" spans="1:10" x14ac:dyDescent="0.25">
      <c r="A239" s="6" t="s">
        <v>74</v>
      </c>
      <c r="B239" s="26">
        <v>131699.60999999999</v>
      </c>
      <c r="C239" s="26">
        <v>56681.63</v>
      </c>
      <c r="D239" s="26"/>
      <c r="E239" s="26"/>
      <c r="F239" s="26">
        <v>-1238.78</v>
      </c>
      <c r="G239" s="26"/>
      <c r="H239" s="26"/>
      <c r="I239" s="26"/>
      <c r="J239" s="27">
        <f t="shared" si="14"/>
        <v>187142.46</v>
      </c>
    </row>
    <row r="240" spans="1:10" x14ac:dyDescent="0.25">
      <c r="A240" s="6" t="s">
        <v>75</v>
      </c>
      <c r="B240" s="26">
        <v>401111.63</v>
      </c>
      <c r="C240" s="26">
        <v>103975.17</v>
      </c>
      <c r="D240" s="26"/>
      <c r="E240" s="26"/>
      <c r="F240" s="26">
        <v>-9838.92</v>
      </c>
      <c r="G240" s="26"/>
      <c r="H240" s="26"/>
      <c r="I240" s="26"/>
      <c r="J240" s="27">
        <f t="shared" si="14"/>
        <v>495247.88</v>
      </c>
    </row>
    <row r="241" spans="1:10" x14ac:dyDescent="0.25">
      <c r="A241" s="6" t="s">
        <v>76</v>
      </c>
      <c r="B241" s="26">
        <v>118871.79000000001</v>
      </c>
      <c r="C241" s="26">
        <v>47875.040000000001</v>
      </c>
      <c r="D241" s="26"/>
      <c r="E241" s="26"/>
      <c r="F241" s="26">
        <v>-1184.23</v>
      </c>
      <c r="G241" s="26"/>
      <c r="H241" s="26"/>
      <c r="I241" s="26"/>
      <c r="J241" s="27">
        <f t="shared" si="14"/>
        <v>165562.6</v>
      </c>
    </row>
    <row r="242" spans="1:10" x14ac:dyDescent="0.25">
      <c r="A242" s="6" t="s">
        <v>77</v>
      </c>
      <c r="B242" s="26">
        <v>134407.5</v>
      </c>
      <c r="C242" s="26">
        <v>56499.72</v>
      </c>
      <c r="D242" s="26"/>
      <c r="E242" s="26"/>
      <c r="F242" s="26">
        <v>-1641.77</v>
      </c>
      <c r="G242" s="26"/>
      <c r="H242" s="26"/>
      <c r="I242" s="26"/>
      <c r="J242" s="27">
        <f t="shared" si="14"/>
        <v>189265.45</v>
      </c>
    </row>
    <row r="243" spans="1:10" x14ac:dyDescent="0.25">
      <c r="A243" s="6" t="s">
        <v>78</v>
      </c>
      <c r="B243" s="26">
        <v>132752.31</v>
      </c>
      <c r="C243" s="26">
        <v>59388.03</v>
      </c>
      <c r="D243" s="26"/>
      <c r="E243" s="26"/>
      <c r="F243" s="26">
        <v>-1199.5</v>
      </c>
      <c r="G243" s="26"/>
      <c r="H243" s="26"/>
      <c r="I243" s="26"/>
      <c r="J243" s="27">
        <f t="shared" si="14"/>
        <v>190940.84</v>
      </c>
    </row>
    <row r="244" spans="1:10" x14ac:dyDescent="0.25">
      <c r="A244" s="6" t="s">
        <v>79</v>
      </c>
      <c r="B244" s="26">
        <v>117546.86</v>
      </c>
      <c r="C244" s="26">
        <v>51341.72</v>
      </c>
      <c r="D244" s="26"/>
      <c r="E244" s="26"/>
      <c r="F244" s="26">
        <v>-854.7</v>
      </c>
      <c r="G244" s="26"/>
      <c r="H244" s="26"/>
      <c r="I244" s="26"/>
      <c r="J244" s="27">
        <f t="shared" si="14"/>
        <v>168033.88</v>
      </c>
    </row>
    <row r="245" spans="1:10" x14ac:dyDescent="0.25">
      <c r="A245" s="6" t="s">
        <v>80</v>
      </c>
      <c r="B245" s="26">
        <v>139113.64000000001</v>
      </c>
      <c r="C245" s="26">
        <v>69053.81</v>
      </c>
      <c r="D245" s="26"/>
      <c r="E245" s="26"/>
      <c r="F245" s="26">
        <v>-1119.48</v>
      </c>
      <c r="G245" s="26"/>
      <c r="H245" s="26"/>
      <c r="I245" s="26"/>
      <c r="J245" s="27">
        <f t="shared" ref="J245:J251" si="15">SUM(B245:I245)</f>
        <v>207047.97</v>
      </c>
    </row>
    <row r="246" spans="1:10" x14ac:dyDescent="0.25">
      <c r="A246" s="6" t="s">
        <v>81</v>
      </c>
      <c r="B246" s="26">
        <v>129047.67000000001</v>
      </c>
      <c r="C246" s="26">
        <v>55403.479999999996</v>
      </c>
      <c r="D246" s="26"/>
      <c r="E246" s="26"/>
      <c r="F246" s="26">
        <v>-1277.32</v>
      </c>
      <c r="G246" s="26"/>
      <c r="H246" s="26"/>
      <c r="I246" s="26"/>
      <c r="J246" s="27">
        <f t="shared" si="15"/>
        <v>183173.83000000002</v>
      </c>
    </row>
    <row r="247" spans="1:10" x14ac:dyDescent="0.25">
      <c r="A247" s="6" t="s">
        <v>82</v>
      </c>
      <c r="B247" s="26">
        <v>130943.7</v>
      </c>
      <c r="C247" s="26">
        <v>57398.16</v>
      </c>
      <c r="D247" s="26"/>
      <c r="E247" s="26"/>
      <c r="F247" s="26">
        <v>-1307.8800000000001</v>
      </c>
      <c r="G247" s="26"/>
      <c r="H247" s="26"/>
      <c r="I247" s="26"/>
      <c r="J247" s="27">
        <f t="shared" si="15"/>
        <v>187033.97999999998</v>
      </c>
    </row>
    <row r="248" spans="1:10" x14ac:dyDescent="0.25">
      <c r="A248" s="6" t="s">
        <v>83</v>
      </c>
      <c r="B248" s="26">
        <v>314431.53000000003</v>
      </c>
      <c r="C248" s="26">
        <v>107714.61</v>
      </c>
      <c r="D248" s="26"/>
      <c r="E248" s="26"/>
      <c r="F248" s="26">
        <v>-6957.66</v>
      </c>
      <c r="G248" s="26"/>
      <c r="H248" s="26"/>
      <c r="I248" s="26"/>
      <c r="J248" s="27">
        <f t="shared" si="15"/>
        <v>415188.48000000004</v>
      </c>
    </row>
    <row r="249" spans="1:10" x14ac:dyDescent="0.25">
      <c r="A249" s="6" t="s">
        <v>84</v>
      </c>
      <c r="B249" s="26">
        <v>129344.76000000001</v>
      </c>
      <c r="C249" s="26">
        <v>57410.710000000006</v>
      </c>
      <c r="D249" s="26"/>
      <c r="E249" s="26"/>
      <c r="F249" s="26">
        <v>-1444.64</v>
      </c>
      <c r="G249" s="26"/>
      <c r="H249" s="26"/>
      <c r="I249" s="26"/>
      <c r="J249" s="27">
        <f t="shared" si="15"/>
        <v>185310.83000000002</v>
      </c>
    </row>
    <row r="250" spans="1:10" x14ac:dyDescent="0.25">
      <c r="A250" s="6" t="s">
        <v>85</v>
      </c>
      <c r="B250" s="26">
        <v>127682.04</v>
      </c>
      <c r="C250" s="26">
        <v>52654.84</v>
      </c>
      <c r="D250" s="26"/>
      <c r="E250" s="26"/>
      <c r="F250" s="26">
        <v>-1156.57</v>
      </c>
      <c r="G250" s="26"/>
      <c r="H250" s="26"/>
      <c r="I250" s="26"/>
      <c r="J250" s="27">
        <f t="shared" si="15"/>
        <v>179180.31</v>
      </c>
    </row>
    <row r="251" spans="1:10" ht="13.8" thickBot="1" x14ac:dyDescent="0.3">
      <c r="A251" s="6" t="s">
        <v>86</v>
      </c>
      <c r="B251" s="26">
        <v>212700.08</v>
      </c>
      <c r="C251" s="26">
        <v>73053.94</v>
      </c>
      <c r="D251" s="26"/>
      <c r="E251" s="26"/>
      <c r="F251" s="26">
        <v>-4414.6499999999996</v>
      </c>
      <c r="G251" s="26"/>
      <c r="H251" s="26"/>
      <c r="I251" s="26"/>
      <c r="J251" s="27">
        <f t="shared" si="15"/>
        <v>281339.37</v>
      </c>
    </row>
    <row r="252" spans="1:10" x14ac:dyDescent="0.25">
      <c r="A252" s="10"/>
      <c r="B252" s="11"/>
      <c r="C252" s="12"/>
      <c r="D252" s="13"/>
      <c r="E252" s="14"/>
      <c r="F252" s="12"/>
      <c r="G252" s="12"/>
      <c r="H252" s="12"/>
      <c r="I252" s="12"/>
      <c r="J252" s="15"/>
    </row>
    <row r="253" spans="1:10" ht="13.8" x14ac:dyDescent="0.25">
      <c r="A253" s="16" t="s">
        <v>87</v>
      </c>
      <c r="B253" s="17">
        <f>SUM(B180:B251)</f>
        <v>59257809.210000031</v>
      </c>
      <c r="C253" s="17">
        <f t="shared" ref="C253:J253" si="16">SUM(C180:C251)</f>
        <v>10911790.000000002</v>
      </c>
      <c r="D253" s="17">
        <f t="shared" si="16"/>
        <v>0</v>
      </c>
      <c r="E253" s="17">
        <f t="shared" si="16"/>
        <v>0</v>
      </c>
      <c r="F253" s="17">
        <f t="shared" si="16"/>
        <v>-1612641.1999999995</v>
      </c>
      <c r="G253" s="17">
        <f t="shared" si="16"/>
        <v>0</v>
      </c>
      <c r="H253" s="17">
        <f t="shared" si="16"/>
        <v>0</v>
      </c>
      <c r="I253" s="17">
        <f t="shared" si="16"/>
        <v>0</v>
      </c>
      <c r="J253" s="18">
        <f t="shared" si="16"/>
        <v>68556958.010000005</v>
      </c>
    </row>
    <row r="254" spans="1:10" ht="13.8" thickBot="1" x14ac:dyDescent="0.3">
      <c r="A254" s="19"/>
      <c r="B254" s="20"/>
      <c r="C254" s="21"/>
      <c r="D254" s="21"/>
      <c r="E254" s="22"/>
      <c r="F254" s="21"/>
      <c r="G254" s="21"/>
      <c r="H254" s="21"/>
      <c r="I254" s="21"/>
      <c r="J254" s="23"/>
    </row>
  </sheetData>
  <mergeCells count="18">
    <mergeCell ref="B6:C6"/>
    <mergeCell ref="A1:J1"/>
    <mergeCell ref="A2:J2"/>
    <mergeCell ref="A3:J3"/>
    <mergeCell ref="A4:J4"/>
    <mergeCell ref="A5:J5"/>
    <mergeCell ref="B178:C178"/>
    <mergeCell ref="A88:J88"/>
    <mergeCell ref="A89:J89"/>
    <mergeCell ref="A90:J90"/>
    <mergeCell ref="A91:J91"/>
    <mergeCell ref="A92:J92"/>
    <mergeCell ref="B93:C93"/>
    <mergeCell ref="A173:J173"/>
    <mergeCell ref="A174:J174"/>
    <mergeCell ref="A175:J175"/>
    <mergeCell ref="A176:J176"/>
    <mergeCell ref="A177:J177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1" manualBreakCount="1"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Y PRIMER AJUSTE 2016 </vt:lpstr>
      <vt:lpstr>'JULIO Y PRIMER AJUSTE 2016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mzayas</cp:lastModifiedBy>
  <cp:lastPrinted>2016-08-05T18:36:05Z</cp:lastPrinted>
  <dcterms:created xsi:type="dcterms:W3CDTF">2016-08-05T16:48:42Z</dcterms:created>
  <dcterms:modified xsi:type="dcterms:W3CDTF">2016-08-05T19:29:23Z</dcterms:modified>
</cp:coreProperties>
</file>