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NOVIEMBRE Y 2DO AJUSTE 2016" sheetId="1" r:id="rId1"/>
  </sheets>
  <externalReferences>
    <externalReference r:id="rId2"/>
  </externalReferences>
  <definedNames>
    <definedName name="A">#REF!</definedName>
    <definedName name="aaaa">#REF!</definedName>
    <definedName name="ANALITICO">#N/A</definedName>
    <definedName name="_xlnm.Print_Area" localSheetId="0">'NOVIEMBRE Y 2DO AJUSTE 2016'!$A$1:$K$254</definedName>
    <definedName name="B">#REF!</definedName>
    <definedName name="_xlnm.Database">#REF!</definedName>
    <definedName name="BBB">#REF!</definedName>
    <definedName name="BBBBB">#REF!</definedName>
    <definedName name="calendarizacion">#REF!</definedName>
    <definedName name="calorg">#REF!</definedName>
    <definedName name="CASO">#REF!</definedName>
    <definedName name="COMP">#REF!</definedName>
    <definedName name="COMPARATIVO">#REF!</definedName>
    <definedName name="DEPENDENCIAS">[1]Listas!$C$3:$C$24</definedName>
    <definedName name="DUDA">#REF!</definedName>
    <definedName name="FUENTES">[1]Listas!$B$3:$B$41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MMMMMMMMM">#REF!</definedName>
    <definedName name="MUNICIPIO">[1]Listas!$E$3:$E$84</definedName>
    <definedName name="municipios">#REF!</definedName>
    <definedName name="NIALCASO">#REF!</definedName>
    <definedName name="NMNNM">#N/A</definedName>
    <definedName name="nombre">#REF!</definedName>
    <definedName name="NUEVAESTRUCTURACRI">#REF!</definedName>
    <definedName name="NUEVAESTRUCTURACRI2">#REF!</definedName>
    <definedName name="OCTUBRE">#REF!</definedName>
    <definedName name="ooooooooooooooooo">#REF!</definedName>
    <definedName name="PPTO">#REF!</definedName>
    <definedName name="procuraduria">#REF!</definedName>
    <definedName name="proy">#REF!</definedName>
    <definedName name="rosamaria">#REF!</definedName>
    <definedName name="SOP">#REF!</definedName>
    <definedName name="Tema_2">#N/A</definedName>
    <definedName name="Tema_3">#N/A</definedName>
    <definedName name="Tema_4">#N/A</definedName>
    <definedName name="Tema_5">#N/A</definedName>
    <definedName name="Tema_6">#N/A</definedName>
    <definedName name="TEMA3">#N/A</definedName>
    <definedName name="TEMMA3">#N/A</definedName>
    <definedName name="xxxx">#REF!</definedName>
    <definedName name="XXXXXXXXXXXXX">#REF!</definedName>
    <definedName name="ya">#REF!</definedName>
  </definedNames>
  <calcPr calcId="145621"/>
</workbook>
</file>

<file path=xl/calcChain.xml><?xml version="1.0" encoding="utf-8"?>
<calcChain xmlns="http://schemas.openxmlformats.org/spreadsheetml/2006/main">
  <c r="K126" i="1" l="1"/>
  <c r="K152" i="1"/>
  <c r="J253" i="1" l="1"/>
  <c r="I253" i="1"/>
  <c r="H253" i="1"/>
  <c r="G253" i="1"/>
  <c r="E253" i="1"/>
  <c r="D253" i="1"/>
  <c r="K249" i="1"/>
  <c r="K246" i="1"/>
  <c r="K242" i="1"/>
  <c r="K241" i="1"/>
  <c r="K238" i="1"/>
  <c r="K233" i="1"/>
  <c r="K231" i="1"/>
  <c r="K230" i="1"/>
  <c r="K226" i="1"/>
  <c r="K225" i="1"/>
  <c r="K223" i="1"/>
  <c r="K222" i="1"/>
  <c r="K218" i="1"/>
  <c r="K217" i="1"/>
  <c r="K215" i="1"/>
  <c r="K214" i="1"/>
  <c r="K209" i="1"/>
  <c r="K207" i="1"/>
  <c r="K206" i="1"/>
  <c r="K202" i="1"/>
  <c r="K201" i="1"/>
  <c r="K199" i="1"/>
  <c r="K198" i="1"/>
  <c r="K194" i="1"/>
  <c r="K193" i="1"/>
  <c r="K191" i="1"/>
  <c r="K190" i="1"/>
  <c r="K187" i="1"/>
  <c r="K186" i="1"/>
  <c r="K185" i="1"/>
  <c r="K183" i="1"/>
  <c r="K182" i="1"/>
  <c r="H168" i="1"/>
  <c r="E168" i="1"/>
  <c r="K166" i="1"/>
  <c r="G78" i="1"/>
  <c r="C78" i="1"/>
  <c r="H77" i="1"/>
  <c r="G77" i="1"/>
  <c r="D77" i="1"/>
  <c r="C77" i="1"/>
  <c r="H76" i="1"/>
  <c r="D76" i="1"/>
  <c r="K162" i="1"/>
  <c r="G74" i="1"/>
  <c r="C74" i="1"/>
  <c r="H73" i="1"/>
  <c r="G73" i="1"/>
  <c r="D73" i="1"/>
  <c r="C73" i="1"/>
  <c r="K158" i="1"/>
  <c r="G70" i="1"/>
  <c r="C70" i="1"/>
  <c r="H69" i="1"/>
  <c r="G69" i="1"/>
  <c r="D69" i="1"/>
  <c r="K156" i="1"/>
  <c r="K154" i="1"/>
  <c r="G66" i="1"/>
  <c r="C66" i="1"/>
  <c r="H65" i="1"/>
  <c r="D65" i="1"/>
  <c r="C65" i="1"/>
  <c r="H64" i="1"/>
  <c r="D64" i="1"/>
  <c r="K150" i="1"/>
  <c r="G62" i="1"/>
  <c r="C62" i="1"/>
  <c r="G61" i="1"/>
  <c r="C61" i="1"/>
  <c r="K146" i="1"/>
  <c r="G58" i="1"/>
  <c r="C58" i="1"/>
  <c r="K144" i="1"/>
  <c r="K142" i="1"/>
  <c r="G54" i="1"/>
  <c r="C54" i="1"/>
  <c r="K140" i="1"/>
  <c r="K138" i="1"/>
  <c r="G50" i="1"/>
  <c r="C50" i="1"/>
  <c r="K136" i="1"/>
  <c r="K134" i="1"/>
  <c r="G46" i="1"/>
  <c r="C46" i="1"/>
  <c r="K132" i="1"/>
  <c r="K130" i="1"/>
  <c r="G42" i="1"/>
  <c r="C42" i="1"/>
  <c r="K128" i="1"/>
  <c r="G38" i="1"/>
  <c r="C38" i="1"/>
  <c r="K124" i="1"/>
  <c r="K122" i="1"/>
  <c r="G34" i="1"/>
  <c r="C34" i="1"/>
  <c r="G33" i="1"/>
  <c r="C33" i="1"/>
  <c r="K118" i="1"/>
  <c r="G30" i="1"/>
  <c r="C30" i="1"/>
  <c r="G29" i="1"/>
  <c r="C29" i="1"/>
  <c r="K114" i="1"/>
  <c r="G26" i="1"/>
  <c r="C26" i="1"/>
  <c r="K112" i="1"/>
  <c r="K110" i="1"/>
  <c r="G22" i="1"/>
  <c r="C22" i="1"/>
  <c r="K108" i="1"/>
  <c r="K106" i="1"/>
  <c r="G18" i="1"/>
  <c r="C18" i="1"/>
  <c r="G17" i="1"/>
  <c r="K104" i="1"/>
  <c r="K102" i="1"/>
  <c r="G14" i="1"/>
  <c r="C14" i="1"/>
  <c r="K100" i="1"/>
  <c r="K98" i="1"/>
  <c r="K97" i="1"/>
  <c r="G9" i="1"/>
  <c r="K96" i="1"/>
  <c r="J168" i="1"/>
  <c r="I168" i="1"/>
  <c r="F168" i="1"/>
  <c r="D168" i="1"/>
  <c r="J79" i="1"/>
  <c r="I79" i="1"/>
  <c r="H79" i="1"/>
  <c r="G79" i="1"/>
  <c r="F79" i="1"/>
  <c r="E79" i="1"/>
  <c r="D79" i="1"/>
  <c r="C79" i="1"/>
  <c r="J78" i="1"/>
  <c r="I78" i="1"/>
  <c r="H78" i="1"/>
  <c r="E78" i="1"/>
  <c r="D78" i="1"/>
  <c r="B78" i="1"/>
  <c r="J77" i="1"/>
  <c r="I77" i="1"/>
  <c r="F77" i="1"/>
  <c r="E77" i="1"/>
  <c r="B77" i="1"/>
  <c r="J76" i="1"/>
  <c r="I76" i="1"/>
  <c r="G76" i="1"/>
  <c r="F76" i="1"/>
  <c r="E76" i="1"/>
  <c r="C76" i="1"/>
  <c r="B76" i="1"/>
  <c r="J75" i="1"/>
  <c r="I75" i="1"/>
  <c r="H75" i="1"/>
  <c r="G75" i="1"/>
  <c r="F75" i="1"/>
  <c r="E75" i="1"/>
  <c r="D75" i="1"/>
  <c r="C75" i="1"/>
  <c r="J74" i="1"/>
  <c r="I74" i="1"/>
  <c r="H74" i="1"/>
  <c r="F74" i="1"/>
  <c r="E74" i="1"/>
  <c r="D74" i="1"/>
  <c r="B74" i="1"/>
  <c r="J73" i="1"/>
  <c r="I73" i="1"/>
  <c r="F73" i="1"/>
  <c r="E73" i="1"/>
  <c r="B73" i="1"/>
  <c r="J72" i="1"/>
  <c r="I72" i="1"/>
  <c r="H72" i="1"/>
  <c r="G72" i="1"/>
  <c r="F72" i="1"/>
  <c r="E72" i="1"/>
  <c r="D72" i="1"/>
  <c r="C72" i="1"/>
  <c r="B72" i="1"/>
  <c r="J71" i="1"/>
  <c r="I71" i="1"/>
  <c r="H71" i="1"/>
  <c r="G71" i="1"/>
  <c r="F71" i="1"/>
  <c r="E71" i="1"/>
  <c r="D71" i="1"/>
  <c r="C71" i="1"/>
  <c r="J70" i="1"/>
  <c r="I70" i="1"/>
  <c r="H70" i="1"/>
  <c r="F70" i="1"/>
  <c r="E70" i="1"/>
  <c r="D70" i="1"/>
  <c r="B70" i="1"/>
  <c r="J69" i="1"/>
  <c r="I69" i="1"/>
  <c r="F69" i="1"/>
  <c r="E69" i="1"/>
  <c r="C69" i="1"/>
  <c r="B69" i="1"/>
  <c r="J68" i="1"/>
  <c r="I68" i="1"/>
  <c r="H68" i="1"/>
  <c r="G68" i="1"/>
  <c r="F68" i="1"/>
  <c r="E68" i="1"/>
  <c r="D68" i="1"/>
  <c r="C68" i="1"/>
  <c r="B68" i="1"/>
  <c r="J67" i="1"/>
  <c r="I67" i="1"/>
  <c r="H67" i="1"/>
  <c r="G67" i="1"/>
  <c r="F67" i="1"/>
  <c r="E67" i="1"/>
  <c r="D67" i="1"/>
  <c r="C67" i="1"/>
  <c r="J66" i="1"/>
  <c r="I66" i="1"/>
  <c r="H66" i="1"/>
  <c r="F66" i="1"/>
  <c r="E66" i="1"/>
  <c r="D66" i="1"/>
  <c r="B66" i="1"/>
  <c r="J65" i="1"/>
  <c r="I65" i="1"/>
  <c r="G65" i="1"/>
  <c r="F65" i="1"/>
  <c r="E65" i="1"/>
  <c r="B65" i="1"/>
  <c r="K65" i="1" s="1"/>
  <c r="J64" i="1"/>
  <c r="I64" i="1"/>
  <c r="G64" i="1"/>
  <c r="F64" i="1"/>
  <c r="E64" i="1"/>
  <c r="C64" i="1"/>
  <c r="B64" i="1"/>
  <c r="J63" i="1"/>
  <c r="I63" i="1"/>
  <c r="H63" i="1"/>
  <c r="G63" i="1"/>
  <c r="F63" i="1"/>
  <c r="E63" i="1"/>
  <c r="D63" i="1"/>
  <c r="C63" i="1"/>
  <c r="J62" i="1"/>
  <c r="I62" i="1"/>
  <c r="H62" i="1"/>
  <c r="E62" i="1"/>
  <c r="D62" i="1"/>
  <c r="B62" i="1"/>
  <c r="J61" i="1"/>
  <c r="I61" i="1"/>
  <c r="H61" i="1"/>
  <c r="F61" i="1"/>
  <c r="E61" i="1"/>
  <c r="D61" i="1"/>
  <c r="B61" i="1"/>
  <c r="J60" i="1"/>
  <c r="I60" i="1"/>
  <c r="H60" i="1"/>
  <c r="G60" i="1"/>
  <c r="F60" i="1"/>
  <c r="E60" i="1"/>
  <c r="D60" i="1"/>
  <c r="C60" i="1"/>
  <c r="B60" i="1"/>
  <c r="J59" i="1"/>
  <c r="I59" i="1"/>
  <c r="H59" i="1"/>
  <c r="G59" i="1"/>
  <c r="F59" i="1"/>
  <c r="E59" i="1"/>
  <c r="D59" i="1"/>
  <c r="C59" i="1"/>
  <c r="B59" i="1"/>
  <c r="J58" i="1"/>
  <c r="I58" i="1"/>
  <c r="H58" i="1"/>
  <c r="F58" i="1"/>
  <c r="E58" i="1"/>
  <c r="D58" i="1"/>
  <c r="B58" i="1"/>
  <c r="J57" i="1"/>
  <c r="I57" i="1"/>
  <c r="H57" i="1"/>
  <c r="G57" i="1"/>
  <c r="F57" i="1"/>
  <c r="E57" i="1"/>
  <c r="D57" i="1"/>
  <c r="C57" i="1"/>
  <c r="B57" i="1"/>
  <c r="J56" i="1"/>
  <c r="I56" i="1"/>
  <c r="H56" i="1"/>
  <c r="G56" i="1"/>
  <c r="F56" i="1"/>
  <c r="E56" i="1"/>
  <c r="D56" i="1"/>
  <c r="C56" i="1"/>
  <c r="B56" i="1"/>
  <c r="J55" i="1"/>
  <c r="I55" i="1"/>
  <c r="H55" i="1"/>
  <c r="G55" i="1"/>
  <c r="F55" i="1"/>
  <c r="E55" i="1"/>
  <c r="D55" i="1"/>
  <c r="C55" i="1"/>
  <c r="J54" i="1"/>
  <c r="I54" i="1"/>
  <c r="H54" i="1"/>
  <c r="F54" i="1"/>
  <c r="E54" i="1"/>
  <c r="D54" i="1"/>
  <c r="B54" i="1"/>
  <c r="J53" i="1"/>
  <c r="I53" i="1"/>
  <c r="H53" i="1"/>
  <c r="G53" i="1"/>
  <c r="F53" i="1"/>
  <c r="E53" i="1"/>
  <c r="D53" i="1"/>
  <c r="C53" i="1"/>
  <c r="B53" i="1"/>
  <c r="J52" i="1"/>
  <c r="I52" i="1"/>
  <c r="H52" i="1"/>
  <c r="G52" i="1"/>
  <c r="F52" i="1"/>
  <c r="E52" i="1"/>
  <c r="D52" i="1"/>
  <c r="C52" i="1"/>
  <c r="B52" i="1"/>
  <c r="J51" i="1"/>
  <c r="I51" i="1"/>
  <c r="H51" i="1"/>
  <c r="G51" i="1"/>
  <c r="F51" i="1"/>
  <c r="E51" i="1"/>
  <c r="D51" i="1"/>
  <c r="C51" i="1"/>
  <c r="B51" i="1"/>
  <c r="J50" i="1"/>
  <c r="I50" i="1"/>
  <c r="H50" i="1"/>
  <c r="F50" i="1"/>
  <c r="E50" i="1"/>
  <c r="D50" i="1"/>
  <c r="B50" i="1"/>
  <c r="J49" i="1"/>
  <c r="I49" i="1"/>
  <c r="H49" i="1"/>
  <c r="G49" i="1"/>
  <c r="F49" i="1"/>
  <c r="E49" i="1"/>
  <c r="D49" i="1"/>
  <c r="C49" i="1"/>
  <c r="B49" i="1"/>
  <c r="J48" i="1"/>
  <c r="I48" i="1"/>
  <c r="H48" i="1"/>
  <c r="G48" i="1"/>
  <c r="F48" i="1"/>
  <c r="E48" i="1"/>
  <c r="D48" i="1"/>
  <c r="C48" i="1"/>
  <c r="B48" i="1"/>
  <c r="J47" i="1"/>
  <c r="I47" i="1"/>
  <c r="H47" i="1"/>
  <c r="G47" i="1"/>
  <c r="F47" i="1"/>
  <c r="E47" i="1"/>
  <c r="D47" i="1"/>
  <c r="C47" i="1"/>
  <c r="J46" i="1"/>
  <c r="I46" i="1"/>
  <c r="H46" i="1"/>
  <c r="F46" i="1"/>
  <c r="E46" i="1"/>
  <c r="D46" i="1"/>
  <c r="B46" i="1"/>
  <c r="J45" i="1"/>
  <c r="I45" i="1"/>
  <c r="H45" i="1"/>
  <c r="G45" i="1"/>
  <c r="F45" i="1"/>
  <c r="E45" i="1"/>
  <c r="D45" i="1"/>
  <c r="C45" i="1"/>
  <c r="B45" i="1"/>
  <c r="J44" i="1"/>
  <c r="I44" i="1"/>
  <c r="H44" i="1"/>
  <c r="G44" i="1"/>
  <c r="F44" i="1"/>
  <c r="E44" i="1"/>
  <c r="D44" i="1"/>
  <c r="C44" i="1"/>
  <c r="B44" i="1"/>
  <c r="J43" i="1"/>
  <c r="I43" i="1"/>
  <c r="H43" i="1"/>
  <c r="G43" i="1"/>
  <c r="F43" i="1"/>
  <c r="E43" i="1"/>
  <c r="D43" i="1"/>
  <c r="C43" i="1"/>
  <c r="B43" i="1"/>
  <c r="J42" i="1"/>
  <c r="I42" i="1"/>
  <c r="H42" i="1"/>
  <c r="F42" i="1"/>
  <c r="E42" i="1"/>
  <c r="D42" i="1"/>
  <c r="B42" i="1"/>
  <c r="J41" i="1"/>
  <c r="I41" i="1"/>
  <c r="H41" i="1"/>
  <c r="G41" i="1"/>
  <c r="F41" i="1"/>
  <c r="E41" i="1"/>
  <c r="D41" i="1"/>
  <c r="C41" i="1"/>
  <c r="B41" i="1"/>
  <c r="J40" i="1"/>
  <c r="I40" i="1"/>
  <c r="H40" i="1"/>
  <c r="G40" i="1"/>
  <c r="F40" i="1"/>
  <c r="E40" i="1"/>
  <c r="D40" i="1"/>
  <c r="C40" i="1"/>
  <c r="B40" i="1"/>
  <c r="J39" i="1"/>
  <c r="I39" i="1"/>
  <c r="H39" i="1"/>
  <c r="G39" i="1"/>
  <c r="F39" i="1"/>
  <c r="E39" i="1"/>
  <c r="D39" i="1"/>
  <c r="C39" i="1"/>
  <c r="J38" i="1"/>
  <c r="I38" i="1"/>
  <c r="H38" i="1"/>
  <c r="E38" i="1"/>
  <c r="D38" i="1"/>
  <c r="B38" i="1"/>
  <c r="J37" i="1"/>
  <c r="I37" i="1"/>
  <c r="H37" i="1"/>
  <c r="G37" i="1"/>
  <c r="F37" i="1"/>
  <c r="E37" i="1"/>
  <c r="D37" i="1"/>
  <c r="C37" i="1"/>
  <c r="B37" i="1"/>
  <c r="J36" i="1"/>
  <c r="I36" i="1"/>
  <c r="H36" i="1"/>
  <c r="G36" i="1"/>
  <c r="F36" i="1"/>
  <c r="E36" i="1"/>
  <c r="D36" i="1"/>
  <c r="C36" i="1"/>
  <c r="B36" i="1"/>
  <c r="J35" i="1"/>
  <c r="I35" i="1"/>
  <c r="H35" i="1"/>
  <c r="G35" i="1"/>
  <c r="F35" i="1"/>
  <c r="E35" i="1"/>
  <c r="D35" i="1"/>
  <c r="C35" i="1"/>
  <c r="B35" i="1"/>
  <c r="J34" i="1"/>
  <c r="I34" i="1"/>
  <c r="H34" i="1"/>
  <c r="F34" i="1"/>
  <c r="E34" i="1"/>
  <c r="D34" i="1"/>
  <c r="B34" i="1"/>
  <c r="J33" i="1"/>
  <c r="I33" i="1"/>
  <c r="H33" i="1"/>
  <c r="F33" i="1"/>
  <c r="E33" i="1"/>
  <c r="D33" i="1"/>
  <c r="B33" i="1"/>
  <c r="J32" i="1"/>
  <c r="I32" i="1"/>
  <c r="H32" i="1"/>
  <c r="G32" i="1"/>
  <c r="F32" i="1"/>
  <c r="E32" i="1"/>
  <c r="D32" i="1"/>
  <c r="C32" i="1"/>
  <c r="B32" i="1"/>
  <c r="J31" i="1"/>
  <c r="I31" i="1"/>
  <c r="H31" i="1"/>
  <c r="G31" i="1"/>
  <c r="F31" i="1"/>
  <c r="E31" i="1"/>
  <c r="D31" i="1"/>
  <c r="C31" i="1"/>
  <c r="J30" i="1"/>
  <c r="I30" i="1"/>
  <c r="H30" i="1"/>
  <c r="F30" i="1"/>
  <c r="E30" i="1"/>
  <c r="D30" i="1"/>
  <c r="B30" i="1"/>
  <c r="J29" i="1"/>
  <c r="I29" i="1"/>
  <c r="H29" i="1"/>
  <c r="F29" i="1"/>
  <c r="E29" i="1"/>
  <c r="D29" i="1"/>
  <c r="B29" i="1"/>
  <c r="J28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  <c r="J26" i="1"/>
  <c r="I26" i="1"/>
  <c r="H26" i="1"/>
  <c r="F26" i="1"/>
  <c r="E26" i="1"/>
  <c r="D26" i="1"/>
  <c r="B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J22" i="1"/>
  <c r="I22" i="1"/>
  <c r="H22" i="1"/>
  <c r="F22" i="1"/>
  <c r="E22" i="1"/>
  <c r="D22" i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I18" i="1"/>
  <c r="H18" i="1"/>
  <c r="F18" i="1"/>
  <c r="E18" i="1"/>
  <c r="D18" i="1"/>
  <c r="B18" i="1"/>
  <c r="J17" i="1"/>
  <c r="I17" i="1"/>
  <c r="H17" i="1"/>
  <c r="F17" i="1"/>
  <c r="E17" i="1"/>
  <c r="D17" i="1"/>
  <c r="B17" i="1"/>
  <c r="J16" i="1"/>
  <c r="I16" i="1"/>
  <c r="H16" i="1"/>
  <c r="G16" i="1"/>
  <c r="F16" i="1"/>
  <c r="E16" i="1"/>
  <c r="D16" i="1"/>
  <c r="C16" i="1"/>
  <c r="B16" i="1"/>
  <c r="J15" i="1"/>
  <c r="I15" i="1"/>
  <c r="H15" i="1"/>
  <c r="G15" i="1"/>
  <c r="F15" i="1"/>
  <c r="E15" i="1"/>
  <c r="D15" i="1"/>
  <c r="C15" i="1"/>
  <c r="B15" i="1"/>
  <c r="J14" i="1"/>
  <c r="I14" i="1"/>
  <c r="H14" i="1"/>
  <c r="F14" i="1"/>
  <c r="E14" i="1"/>
  <c r="D14" i="1"/>
  <c r="B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F9" i="1"/>
  <c r="E9" i="1"/>
  <c r="D9" i="1"/>
  <c r="B9" i="1"/>
  <c r="J8" i="1"/>
  <c r="I8" i="1"/>
  <c r="H8" i="1"/>
  <c r="G8" i="1"/>
  <c r="F8" i="1"/>
  <c r="E8" i="1"/>
  <c r="D8" i="1"/>
  <c r="C8" i="1"/>
  <c r="B8" i="1"/>
  <c r="K32" i="1" l="1"/>
  <c r="K53" i="1"/>
  <c r="K13" i="1"/>
  <c r="K19" i="1"/>
  <c r="K60" i="1"/>
  <c r="K76" i="1"/>
  <c r="K49" i="1"/>
  <c r="K18" i="1"/>
  <c r="K21" i="1"/>
  <c r="K28" i="1"/>
  <c r="K16" i="1"/>
  <c r="K25" i="1"/>
  <c r="K35" i="1"/>
  <c r="K36" i="1"/>
  <c r="K40" i="1"/>
  <c r="K43" i="1"/>
  <c r="K44" i="1"/>
  <c r="K68" i="1"/>
  <c r="K69" i="1"/>
  <c r="K33" i="1"/>
  <c r="K61" i="1"/>
  <c r="K29" i="1"/>
  <c r="K57" i="1"/>
  <c r="K74" i="1"/>
  <c r="J81" i="1"/>
  <c r="K11" i="1"/>
  <c r="K12" i="1"/>
  <c r="K34" i="1"/>
  <c r="K37" i="1"/>
  <c r="K41" i="1"/>
  <c r="K42" i="1"/>
  <c r="K45" i="1"/>
  <c r="K210" i="1"/>
  <c r="F38" i="1"/>
  <c r="K38" i="1" s="1"/>
  <c r="K120" i="1"/>
  <c r="K121" i="1"/>
  <c r="K153" i="1"/>
  <c r="K14" i="1"/>
  <c r="K15" i="1"/>
  <c r="C17" i="1"/>
  <c r="K17" i="1" s="1"/>
  <c r="K46" i="1"/>
  <c r="K56" i="1"/>
  <c r="K77" i="1"/>
  <c r="K10" i="1"/>
  <c r="G81" i="1"/>
  <c r="K8" i="1"/>
  <c r="K24" i="1"/>
  <c r="K105" i="1"/>
  <c r="K137" i="1"/>
  <c r="K101" i="1"/>
  <c r="K133" i="1"/>
  <c r="K148" i="1"/>
  <c r="K149" i="1"/>
  <c r="K164" i="1"/>
  <c r="K219" i="1"/>
  <c r="B47" i="1"/>
  <c r="K47" i="1" s="1"/>
  <c r="K235" i="1"/>
  <c r="B63" i="1"/>
  <c r="K63" i="1" s="1"/>
  <c r="K251" i="1"/>
  <c r="B79" i="1"/>
  <c r="K79" i="1" s="1"/>
  <c r="D81" i="1"/>
  <c r="K22" i="1"/>
  <c r="K50" i="1"/>
  <c r="K51" i="1"/>
  <c r="E81" i="1"/>
  <c r="I81" i="1"/>
  <c r="C9" i="1"/>
  <c r="K9" i="1" s="1"/>
  <c r="K26" i="1"/>
  <c r="K27" i="1"/>
  <c r="K30" i="1"/>
  <c r="K48" i="1"/>
  <c r="K52" i="1"/>
  <c r="K58" i="1"/>
  <c r="K59" i="1"/>
  <c r="K72" i="1"/>
  <c r="C168" i="1"/>
  <c r="G168" i="1"/>
  <c r="K109" i="1"/>
  <c r="K125" i="1"/>
  <c r="K141" i="1"/>
  <c r="K157" i="1"/>
  <c r="F253" i="1"/>
  <c r="K195" i="1"/>
  <c r="B23" i="1"/>
  <c r="K23" i="1" s="1"/>
  <c r="K211" i="1"/>
  <c r="B39" i="1"/>
  <c r="K39" i="1" s="1"/>
  <c r="K227" i="1"/>
  <c r="B55" i="1"/>
  <c r="K55" i="1" s="1"/>
  <c r="K243" i="1"/>
  <c r="B71" i="1"/>
  <c r="K71" i="1" s="1"/>
  <c r="K116" i="1"/>
  <c r="K117" i="1"/>
  <c r="K165" i="1"/>
  <c r="K203" i="1"/>
  <c r="B31" i="1"/>
  <c r="K31" i="1" s="1"/>
  <c r="H81" i="1"/>
  <c r="K20" i="1"/>
  <c r="K54" i="1"/>
  <c r="K64" i="1"/>
  <c r="K113" i="1"/>
  <c r="K129" i="1"/>
  <c r="K145" i="1"/>
  <c r="K73" i="1"/>
  <c r="K160" i="1"/>
  <c r="K161" i="1"/>
  <c r="F62" i="1"/>
  <c r="K62" i="1" s="1"/>
  <c r="K234" i="1"/>
  <c r="F78" i="1"/>
  <c r="K250" i="1"/>
  <c r="K66" i="1"/>
  <c r="C253" i="1"/>
  <c r="K181" i="1"/>
  <c r="K189" i="1"/>
  <c r="K197" i="1"/>
  <c r="K205" i="1"/>
  <c r="K213" i="1"/>
  <c r="K221" i="1"/>
  <c r="K229" i="1"/>
  <c r="K237" i="1"/>
  <c r="K239" i="1"/>
  <c r="B67" i="1"/>
  <c r="K67" i="1" s="1"/>
  <c r="K245" i="1"/>
  <c r="K247" i="1"/>
  <c r="B75" i="1"/>
  <c r="K75" i="1" s="1"/>
  <c r="K70" i="1"/>
  <c r="K78" i="1"/>
  <c r="K95" i="1"/>
  <c r="K99" i="1"/>
  <c r="K103" i="1"/>
  <c r="K107" i="1"/>
  <c r="K111" i="1"/>
  <c r="K180" i="1"/>
  <c r="K184" i="1"/>
  <c r="K188" i="1"/>
  <c r="K192" i="1"/>
  <c r="K196" i="1"/>
  <c r="K200" i="1"/>
  <c r="K204" i="1"/>
  <c r="K208" i="1"/>
  <c r="K212" i="1"/>
  <c r="K216" i="1"/>
  <c r="K220" i="1"/>
  <c r="K224" i="1"/>
  <c r="K228" i="1"/>
  <c r="K232" i="1"/>
  <c r="K236" i="1"/>
  <c r="K240" i="1"/>
  <c r="K244" i="1"/>
  <c r="K248" i="1"/>
  <c r="B253" i="1"/>
  <c r="K115" i="1"/>
  <c r="K119" i="1"/>
  <c r="K123" i="1"/>
  <c r="K127" i="1"/>
  <c r="K131" i="1"/>
  <c r="K135" i="1"/>
  <c r="K139" i="1"/>
  <c r="K143" i="1"/>
  <c r="K147" i="1"/>
  <c r="K151" i="1"/>
  <c r="K155" i="1"/>
  <c r="K159" i="1"/>
  <c r="K163" i="1"/>
  <c r="B168" i="1"/>
  <c r="F81" i="1" l="1"/>
  <c r="K253" i="1"/>
  <c r="K81" i="1"/>
  <c r="K168" i="1"/>
  <c r="C81" i="1"/>
  <c r="B81" i="1"/>
</calcChain>
</file>

<file path=xl/sharedStrings.xml><?xml version="1.0" encoding="utf-8"?>
<sst xmlns="http://schemas.openxmlformats.org/spreadsheetml/2006/main" count="271" uniqueCount="99">
  <si>
    <t>GOBIERNO DEL ESTADO DE SONORA</t>
  </si>
  <si>
    <t>SECRETARIA DE HACIENDA</t>
  </si>
  <si>
    <t>PROCURADURIA FISCAL</t>
  </si>
  <si>
    <t>PARTICIPACIONES FEDERALES MINISTRADAS A LOS MUNICIPIOS  EN EL MES DE NOVIEMBRE DEL EJERCICIO FISCAL 2016</t>
  </si>
  <si>
    <t xml:space="preserve">Nombre del municipio </t>
  </si>
  <si>
    <t>Fondo General de Participaciones</t>
  </si>
  <si>
    <t>Fondo de Fomento Municipal</t>
  </si>
  <si>
    <t>Impuesto Sobre Automóviles Nuevos</t>
  </si>
  <si>
    <t>Impuesto Sobre Tenencia o Uso de Vehículos *</t>
  </si>
  <si>
    <t>Impuesto Especial Sobre Producción y Servicios</t>
  </si>
  <si>
    <t>Fondo de Fiscalización y Recaudación</t>
  </si>
  <si>
    <t>Art. 4o-A, Fracción I de la Ley de Coordinación Fiscal (Gasolinas)</t>
  </si>
  <si>
    <t>Fondo de Compensación del Impuesto Sobre Automóviles Nuevos</t>
  </si>
  <si>
    <t>Participación 100% ISR Artículo 3B de la LCF</t>
  </si>
  <si>
    <t>Total</t>
  </si>
  <si>
    <t>Aconchi</t>
  </si>
  <si>
    <t>Agua Prieta</t>
  </si>
  <si>
    <t>Alamos</t>
  </si>
  <si>
    <t>Altar</t>
  </si>
  <si>
    <t>Arivechi</t>
  </si>
  <si>
    <t>Arizpe</t>
  </si>
  <si>
    <t>Atil</t>
  </si>
  <si>
    <t>Bacadehuachi</t>
  </si>
  <si>
    <t>Bacanora</t>
  </si>
  <si>
    <t>Bacerac</t>
  </si>
  <si>
    <t>Bacoachi</t>
  </si>
  <si>
    <t>Bacum</t>
  </si>
  <si>
    <t>Banamichi</t>
  </si>
  <si>
    <t>Baviacora</t>
  </si>
  <si>
    <t>Bavispe</t>
  </si>
  <si>
    <t>Benito Juárez</t>
  </si>
  <si>
    <t>Benjamin Hill</t>
  </si>
  <si>
    <t>Caborca</t>
  </si>
  <si>
    <t>Cajeme</t>
  </si>
  <si>
    <t>Cananea</t>
  </si>
  <si>
    <t>Carbo</t>
  </si>
  <si>
    <t xml:space="preserve">Colorada la </t>
  </si>
  <si>
    <t>Cucurpe</t>
  </si>
  <si>
    <t>Cumpas</t>
  </si>
  <si>
    <t>Divisaderos</t>
  </si>
  <si>
    <t>Empalme</t>
  </si>
  <si>
    <t>Etchojoa</t>
  </si>
  <si>
    <t>Fronteras</t>
  </si>
  <si>
    <t>Gral. Plutarco Elías Calles</t>
  </si>
  <si>
    <t>Granados</t>
  </si>
  <si>
    <t>Guaymas</t>
  </si>
  <si>
    <t>Hermosillo</t>
  </si>
  <si>
    <t>Huachineras</t>
  </si>
  <si>
    <t>Huasabas</t>
  </si>
  <si>
    <t>Huatabampo</t>
  </si>
  <si>
    <t>Huepac</t>
  </si>
  <si>
    <t>Imuris</t>
  </si>
  <si>
    <t>Magdalena de Kino</t>
  </si>
  <si>
    <t>Mazatan</t>
  </si>
  <si>
    <t>Moctezuma</t>
  </si>
  <si>
    <t>Naco</t>
  </si>
  <si>
    <t>Nacori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</si>
  <si>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</si>
  <si>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</si>
  <si>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</si>
  <si>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</si>
  <si>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</si>
  <si>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</si>
  <si>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</si>
  <si>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</si>
  <si>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</si>
  <si>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Rayón</t>
  </si>
  <si>
    <t>Rosario de Tesopaco</t>
  </si>
  <si>
    <t>Sahuaripa</t>
  </si>
  <si>
    <t>San Felipe de Jesús</t>
  </si>
  <si>
    <t>San Ignacio Río Muerto</t>
  </si>
  <si>
    <t>San Javier</t>
  </si>
  <si>
    <t>San Luis Rio Colorado</t>
  </si>
  <si>
    <t>San Miguel de Horcasitas</t>
  </si>
  <si>
    <t>San Pedro de la Cueva</t>
  </si>
  <si>
    <t>Santa Ana</t>
  </si>
  <si>
    <t>Santa Cruz</t>
  </si>
  <si>
    <t>Saric</t>
  </si>
  <si>
    <t>Soyopa</t>
  </si>
  <si>
    <t>Suaqui Grande</t>
  </si>
  <si>
    <t>Tepache</t>
  </si>
  <si>
    <t>Trincheras</t>
  </si>
  <si>
    <t>Tubutama</t>
  </si>
  <si>
    <t>Ures</t>
  </si>
  <si>
    <t>Villa Hidalgo</t>
  </si>
  <si>
    <t>Villa Pesqueira</t>
  </si>
  <si>
    <t>Yecora</t>
  </si>
  <si>
    <t>TOTAL</t>
  </si>
  <si>
    <t>* Ingresos causados en ejercicios fiscales anteriores al ejercicio 2012</t>
  </si>
  <si>
    <t>Fondo de Fiscalización y Recaudación incluye 3er. Trimestre 2016</t>
  </si>
  <si>
    <t>Desglose de participaciones del mes de noviembre  y  segundo ajuste cuatrimestral 2016</t>
  </si>
  <si>
    <t>PARTICIPACIONES FEDERALES MINISTRADAS A LOS MUNICIPIOS  CORRESPONDIENTES AL MES DE NOVIEMBRE DEL EJERCICIO FISCAL</t>
  </si>
  <si>
    <t>PARTICIPACIONES FEDERALES MINISTRADAS A LOS MUNICIPIOS POR  EL SEGUNDO  AJUSTE CUATRIMESTRAL 2016</t>
  </si>
  <si>
    <t>Impuesto Sobre Automoviles Nuevos</t>
  </si>
  <si>
    <t>Impuesto Sobre Tenencia o Uso de Vehiculos *</t>
  </si>
  <si>
    <t>Fondo de Compensación del Impuesto Sobre Automoviles Nuevos</t>
  </si>
  <si>
    <t>Incluye segundo ajuste cuatrimestral 2016</t>
  </si>
  <si>
    <t>INCLUYE DIFERENCIAS DEL SEGUNDO AJUSTE CUATRIMESTRAL 2016</t>
  </si>
  <si>
    <t>LIQUIDADAS EN  NOVIEMBRE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</si>
</sst>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7" formatCode="#,##0.00\ &quot;€&quot;;\-#,##0.00\ &quot;€&quot;"/>
    <numFmt numFmtId="164" formatCode="_-* #,##0_-;\-* #,##0_-;_-* &quot;-&quot;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General_)"/>
    <numFmt numFmtId="168" formatCode="#,##0.0000000_ ;[Red]\-#,##0.0000000\ "/>
    <numFmt numFmtId="169" formatCode="_-* #,##0.000000_-;\-* #,##0.000000_-;_-* &quot;-&quot;??_-;_-@_-"/>
    <numFmt numFmtId="170" formatCode="_-[$€-2]* #,##0.00_-;\-[$€-2]* #,##0.00_-;_-[$€-2]* &quot;-&quot;??_-"/>
    <numFmt numFmtId="171" formatCode="_(* #,##0_);_(* \(#,##0\);_(* &quot;-&quot;_);_(@_)"/>
    <numFmt numFmtId="172" formatCode="0.000000"/>
    <numFmt numFmtId="173" formatCode="0.00_);[Red]\(0.00\)"/>
    <numFmt numFmtId="174" formatCode="_(* #,##0.00_);_(* \(#,##0.00\);_(* &quot;-&quot;??_);_(@_)"/>
    <numFmt numFmtId="175" formatCode="_-* #,##0.0_-;\-* #,##0.0_-;_-* &quot;-&quot;?_-;_-@_-"/>
    <numFmt numFmtId="176" formatCode="_-* #,##0.0_-;\-* #,##0.0_-;_-* &quot;-&quot;??_-;_-@_-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74">
    <xf numFmtId="0" fontId="0" fillId="0" borderId="0"/>
    <xf numFmtId="0" fontId="2" fillId="0" borderId="0"/>
    <xf numFmtId="167" fontId="2" fillId="0" borderId="0"/>
    <xf numFmtId="168" fontId="2" fillId="0" borderId="0"/>
    <xf numFmtId="169" fontId="2" fillId="0" borderId="0"/>
    <xf numFmtId="167" fontId="2" fillId="0" borderId="0"/>
    <xf numFmtId="0" fontId="2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17" borderId="20" applyNumberFormat="0" applyAlignment="0" applyProtection="0"/>
    <xf numFmtId="0" fontId="13" fillId="17" borderId="20" applyNumberFormat="0" applyAlignment="0" applyProtection="0"/>
    <xf numFmtId="0" fontId="13" fillId="17" borderId="20" applyNumberFormat="0" applyAlignment="0" applyProtection="0"/>
    <xf numFmtId="0" fontId="13" fillId="17" borderId="20" applyNumberFormat="0" applyAlignment="0" applyProtection="0"/>
    <xf numFmtId="0" fontId="14" fillId="18" borderId="21" applyNumberFormat="0" applyAlignment="0" applyProtection="0"/>
    <xf numFmtId="0" fontId="14" fillId="18" borderId="21" applyNumberFormat="0" applyAlignment="0" applyProtection="0"/>
    <xf numFmtId="0" fontId="14" fillId="18" borderId="21" applyNumberFormat="0" applyAlignment="0" applyProtection="0"/>
    <xf numFmtId="0" fontId="14" fillId="18" borderId="21" applyNumberFormat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5" fillId="0" borderId="22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7" fillId="8" borderId="20" applyNumberFormat="0" applyAlignment="0" applyProtection="0"/>
    <xf numFmtId="0" fontId="17" fillId="8" borderId="20" applyNumberFormat="0" applyAlignment="0" applyProtection="0"/>
    <xf numFmtId="0" fontId="17" fillId="8" borderId="20" applyNumberFormat="0" applyAlignment="0" applyProtection="0"/>
    <xf numFmtId="0" fontId="17" fillId="8" borderId="20" applyNumberFormat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7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7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24" borderId="23" applyNumberFormat="0" applyFont="0" applyAlignment="0" applyProtection="0"/>
    <xf numFmtId="0" fontId="2" fillId="24" borderId="23" applyNumberFormat="0" applyFont="0" applyAlignment="0" applyProtection="0"/>
    <xf numFmtId="0" fontId="2" fillId="24" borderId="23" applyNumberFormat="0" applyFont="0" applyAlignment="0" applyProtection="0"/>
    <xf numFmtId="0" fontId="2" fillId="24" borderId="23" applyNumberFormat="0" applyFont="0" applyAlignment="0" applyProtection="0"/>
    <xf numFmtId="0" fontId="1" fillId="2" borderId="1" applyNumberFormat="0" applyFont="0" applyAlignment="0" applyProtection="0"/>
    <xf numFmtId="0" fontId="2" fillId="24" borderId="23" applyNumberFormat="0" applyFont="0" applyAlignment="0" applyProtection="0"/>
    <xf numFmtId="0" fontId="10" fillId="24" borderId="23" applyNumberFormat="0" applyFont="0" applyAlignment="0" applyProtection="0"/>
    <xf numFmtId="0" fontId="10" fillId="24" borderId="23" applyNumberFormat="0" applyFont="0" applyAlignment="0" applyProtection="0"/>
    <xf numFmtId="0" fontId="10" fillId="24" borderId="23" applyNumberFormat="0" applyFont="0" applyAlignment="0" applyProtection="0"/>
    <xf numFmtId="0" fontId="2" fillId="24" borderId="23" applyNumberFormat="0" applyFont="0" applyAlignment="0" applyProtection="0"/>
    <xf numFmtId="0" fontId="2" fillId="24" borderId="23" applyNumberFormat="0" applyFont="0" applyAlignment="0" applyProtection="0"/>
    <xf numFmtId="0" fontId="2" fillId="24" borderId="23" applyNumberFormat="0" applyFont="0" applyAlignment="0" applyProtection="0"/>
    <xf numFmtId="0" fontId="2" fillId="24" borderId="23" applyNumberFormat="0" applyFont="0" applyAlignment="0" applyProtection="0"/>
    <xf numFmtId="0" fontId="2" fillId="24" borderId="23" applyNumberFormat="0" applyFont="0" applyAlignment="0" applyProtection="0"/>
    <xf numFmtId="0" fontId="2" fillId="24" borderId="23" applyNumberFormat="0" applyFont="0" applyAlignment="0" applyProtection="0"/>
    <xf numFmtId="0" fontId="2" fillId="24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17" borderId="24" applyNumberFormat="0" applyAlignment="0" applyProtection="0"/>
    <xf numFmtId="0" fontId="20" fillId="17" borderId="24" applyNumberFormat="0" applyAlignment="0" applyProtection="0"/>
    <xf numFmtId="0" fontId="20" fillId="17" borderId="24" applyNumberFormat="0" applyAlignment="0" applyProtection="0"/>
    <xf numFmtId="0" fontId="20" fillId="17" borderId="24" applyNumberFormat="0" applyAlignment="0" applyProtection="0"/>
    <xf numFmtId="4" fontId="21" fillId="25" borderId="25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6" applyNumberFormat="0" applyFill="0" applyAlignment="0" applyProtection="0"/>
    <xf numFmtId="0" fontId="24" fillId="0" borderId="26" applyNumberFormat="0" applyFill="0" applyAlignment="0" applyProtection="0"/>
    <xf numFmtId="0" fontId="24" fillId="0" borderId="26" applyNumberFormat="0" applyFill="0" applyAlignment="0" applyProtection="0"/>
    <xf numFmtId="0" fontId="24" fillId="0" borderId="26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16" fillId="0" borderId="28" applyNumberFormat="0" applyFill="0" applyAlignment="0" applyProtection="0"/>
    <xf numFmtId="0" fontId="16" fillId="0" borderId="28" applyNumberFormat="0" applyFill="0" applyAlignment="0" applyProtection="0"/>
    <xf numFmtId="0" fontId="16" fillId="0" borderId="28" applyNumberFormat="0" applyFill="0" applyAlignment="0" applyProtection="0"/>
    <xf numFmtId="0" fontId="16" fillId="0" borderId="2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  <xf numFmtId="0" fontId="27" fillId="0" borderId="29" applyNumberFormat="0" applyFill="0" applyAlignment="0" applyProtection="0"/>
  </cellStyleXfs>
  <cellXfs count="32">
    <xf numFmtId="0" fontId="0" fillId="0" borderId="0" xfId="0"/>
    <xf numFmtId="0" fontId="2" fillId="0" borderId="0" xfId="0" applyFont="1"/>
    <xf numFmtId="49" fontId="5" fillId="0" borderId="2" xfId="0" applyNumberFormat="1" applyFont="1" applyFill="1" applyBorder="1" applyAlignment="1" applyProtection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4" fontId="7" fillId="0" borderId="8" xfId="0" applyNumberFormat="1" applyFont="1" applyBorder="1"/>
    <xf numFmtId="4" fontId="8" fillId="0" borderId="9" xfId="0" applyNumberFormat="1" applyFont="1" applyBorder="1"/>
    <xf numFmtId="4" fontId="0" fillId="0" borderId="0" xfId="0" applyNumberFormat="1"/>
    <xf numFmtId="0" fontId="6" fillId="0" borderId="10" xfId="0" applyFont="1" applyBorder="1"/>
    <xf numFmtId="0" fontId="8" fillId="0" borderId="11" xfId="0" applyFont="1" applyBorder="1"/>
    <xf numFmtId="4" fontId="8" fillId="0" borderId="11" xfId="0" applyNumberFormat="1" applyFont="1" applyBorder="1"/>
    <xf numFmtId="40" fontId="8" fillId="0" borderId="11" xfId="0" applyNumberFormat="1" applyFont="1" applyBorder="1"/>
    <xf numFmtId="4" fontId="8" fillId="0" borderId="12" xfId="0" applyNumberFormat="1" applyFont="1" applyBorder="1"/>
    <xf numFmtId="4" fontId="8" fillId="0" borderId="13" xfId="0" applyNumberFormat="1" applyFont="1" applyBorder="1"/>
    <xf numFmtId="0" fontId="9" fillId="0" borderId="7" xfId="0" applyFont="1" applyBorder="1" applyAlignment="1">
      <alignment horizontal="center"/>
    </xf>
    <xf numFmtId="4" fontId="9" fillId="0" borderId="8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0" fontId="6" fillId="0" borderId="15" xfId="0" applyFont="1" applyBorder="1"/>
    <xf numFmtId="0" fontId="8" fillId="0" borderId="16" xfId="0" applyFont="1" applyBorder="1"/>
    <xf numFmtId="4" fontId="8" fillId="0" borderId="16" xfId="0" applyNumberFormat="1" applyFont="1" applyBorder="1"/>
    <xf numFmtId="4" fontId="8" fillId="0" borderId="17" xfId="0" applyNumberFormat="1" applyFont="1" applyBorder="1"/>
    <xf numFmtId="4" fontId="8" fillId="0" borderId="18" xfId="0" applyNumberFormat="1" applyFont="1" applyBorder="1"/>
    <xf numFmtId="0" fontId="2" fillId="0" borderId="19" xfId="0" applyFont="1" applyFill="1" applyBorder="1" applyAlignment="1" applyProtection="1">
      <alignment horizontal="left"/>
      <protection locked="0"/>
    </xf>
    <xf numFmtId="0" fontId="3" fillId="0" borderId="0" xfId="0" applyFont="1"/>
    <xf numFmtId="4" fontId="0" fillId="0" borderId="8" xfId="0" applyNumberFormat="1" applyFont="1" applyBorder="1"/>
    <xf numFmtId="4" fontId="6" fillId="0" borderId="9" xfId="0" applyNumberFormat="1" applyFont="1" applyBorder="1"/>
    <xf numFmtId="49" fontId="5" fillId="0" borderId="2" xfId="0" applyNumberFormat="1" applyFont="1" applyFill="1" applyBorder="1" applyAlignment="1" applyProtection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74">
    <cellStyle name="=C:\WINNT\SYSTEM32\COMMAND.COM" xfId="2"/>
    <cellStyle name="=C:\WINNT\SYSTEM32\COMMAND.COM 2" xfId="3"/>
    <cellStyle name="=C:\WINNT\SYSTEM32\COMMAND.COM 3" xfId="4"/>
    <cellStyle name="=C:\WINNT\SYSTEM32\COMMAND.COM 4" xfId="5"/>
    <cellStyle name="=C:\WINNT\SYSTEM32\COMMAND.COM 5" xfId="6"/>
    <cellStyle name="20% - Énfasis1 2" xfId="7"/>
    <cellStyle name="20% - Énfasis1 3" xfId="8"/>
    <cellStyle name="20% - Énfasis1 4" xfId="9"/>
    <cellStyle name="20% - Énfasis1 5" xfId="10"/>
    <cellStyle name="20% - Énfasis2 2" xfId="11"/>
    <cellStyle name="20% - Énfasis2 3" xfId="12"/>
    <cellStyle name="20% - Énfasis2 4" xfId="13"/>
    <cellStyle name="20% - Énfasis2 5" xfId="14"/>
    <cellStyle name="20% - Énfasis3 2" xfId="15"/>
    <cellStyle name="20% - Énfasis3 3" xfId="16"/>
    <cellStyle name="20% - Énfasis3 4" xfId="17"/>
    <cellStyle name="20% - Énfasis3 5" xfId="18"/>
    <cellStyle name="20% - Énfasis4 2" xfId="19"/>
    <cellStyle name="20% - Énfasis4 3" xfId="20"/>
    <cellStyle name="20% - Énfasis4 4" xfId="21"/>
    <cellStyle name="20% - Énfasis4 5" xfId="22"/>
    <cellStyle name="20% - Énfasis5 2" xfId="23"/>
    <cellStyle name="20% - Énfasis5 3" xfId="24"/>
    <cellStyle name="20% - Énfasis5 4" xfId="25"/>
    <cellStyle name="20% - Énfasis5 5" xfId="26"/>
    <cellStyle name="20% - Énfasis6 2" xfId="27"/>
    <cellStyle name="20% - Énfasis6 3" xfId="28"/>
    <cellStyle name="20% - Énfasis6 4" xfId="29"/>
    <cellStyle name="20% - Énfasis6 5" xfId="30"/>
    <cellStyle name="40% - Énfasis1 2" xfId="31"/>
    <cellStyle name="40% - Énfasis1 3" xfId="32"/>
    <cellStyle name="40% - Énfasis1 4" xfId="33"/>
    <cellStyle name="40% - Énfasis1 5" xfId="34"/>
    <cellStyle name="40% - Énfasis2 2" xfId="35"/>
    <cellStyle name="40% - Énfasis2 3" xfId="36"/>
    <cellStyle name="40% - Énfasis2 4" xfId="37"/>
    <cellStyle name="40% - Énfasis2 5" xfId="38"/>
    <cellStyle name="40% - Énfasis3 2" xfId="39"/>
    <cellStyle name="40% - Énfasis3 3" xfId="40"/>
    <cellStyle name="40% - Énfasis3 4" xfId="41"/>
    <cellStyle name="40% - Énfasis3 5" xfId="42"/>
    <cellStyle name="40% - Énfasis4 2" xfId="43"/>
    <cellStyle name="40% - Énfasis4 3" xfId="44"/>
    <cellStyle name="40% - Énfasis4 4" xfId="45"/>
    <cellStyle name="40% - Énfasis4 5" xfId="46"/>
    <cellStyle name="40% - Énfasis5 2" xfId="47"/>
    <cellStyle name="40% - Énfasis5 3" xfId="48"/>
    <cellStyle name="40% - Énfasis5 4" xfId="49"/>
    <cellStyle name="40% - Énfasis5 5" xfId="50"/>
    <cellStyle name="40% - Énfasis6 2" xfId="51"/>
    <cellStyle name="40% - Énfasis6 3" xfId="52"/>
    <cellStyle name="40% - Énfasis6 4" xfId="53"/>
    <cellStyle name="40% - Énfasis6 5" xfId="54"/>
    <cellStyle name="60% - Énfasis1 2" xfId="55"/>
    <cellStyle name="60% - Énfasis1 3" xfId="56"/>
    <cellStyle name="60% - Énfasis1 4" xfId="57"/>
    <cellStyle name="60% - Énfasis1 5" xfId="58"/>
    <cellStyle name="60% - Énfasis2 2" xfId="59"/>
    <cellStyle name="60% - Énfasis2 3" xfId="60"/>
    <cellStyle name="60% - Énfasis2 4" xfId="61"/>
    <cellStyle name="60% - Énfasis2 5" xfId="62"/>
    <cellStyle name="60% - Énfasis3 2" xfId="63"/>
    <cellStyle name="60% - Énfasis3 3" xfId="64"/>
    <cellStyle name="60% - Énfasis3 4" xfId="65"/>
    <cellStyle name="60% - Énfasis3 5" xfId="66"/>
    <cellStyle name="60% - Énfasis4 2" xfId="67"/>
    <cellStyle name="60% - Énfasis4 3" xfId="68"/>
    <cellStyle name="60% - Énfasis4 4" xfId="69"/>
    <cellStyle name="60% - Énfasis4 5" xfId="70"/>
    <cellStyle name="60% - Énfasis5 2" xfId="71"/>
    <cellStyle name="60% - Énfasis5 3" xfId="72"/>
    <cellStyle name="60% - Énfasis5 4" xfId="73"/>
    <cellStyle name="60% - Énfasis5 5" xfId="74"/>
    <cellStyle name="60% - Énfasis6 2" xfId="75"/>
    <cellStyle name="60% - Énfasis6 3" xfId="76"/>
    <cellStyle name="60% - Énfasis6 4" xfId="77"/>
    <cellStyle name="60% - Énfasis6 5" xfId="78"/>
    <cellStyle name="Buena 2" xfId="79"/>
    <cellStyle name="Buena 3" xfId="80"/>
    <cellStyle name="Buena 4" xfId="81"/>
    <cellStyle name="Buena 5" xfId="82"/>
    <cellStyle name="Cálculo 2" xfId="83"/>
    <cellStyle name="Cálculo 3" xfId="84"/>
    <cellStyle name="Cálculo 4" xfId="85"/>
    <cellStyle name="Cálculo 5" xfId="86"/>
    <cellStyle name="Celda de comprobación 2" xfId="87"/>
    <cellStyle name="Celda de comprobación 3" xfId="88"/>
    <cellStyle name="Celda de comprobación 4" xfId="89"/>
    <cellStyle name="Celda de comprobación 5" xfId="90"/>
    <cellStyle name="Celda vinculada 2" xfId="91"/>
    <cellStyle name="Celda vinculada 3" xfId="92"/>
    <cellStyle name="Celda vinculada 4" xfId="93"/>
    <cellStyle name="Celda vinculada 5" xfId="94"/>
    <cellStyle name="Encabezado 4 2" xfId="95"/>
    <cellStyle name="Encabezado 4 3" xfId="96"/>
    <cellStyle name="Encabezado 4 4" xfId="97"/>
    <cellStyle name="Encabezado 4 5" xfId="98"/>
    <cellStyle name="Énfasis1 2" xfId="99"/>
    <cellStyle name="Énfasis1 3" xfId="100"/>
    <cellStyle name="Énfasis1 4" xfId="101"/>
    <cellStyle name="Énfasis1 5" xfId="102"/>
    <cellStyle name="Énfasis2 2" xfId="103"/>
    <cellStyle name="Énfasis2 3" xfId="104"/>
    <cellStyle name="Énfasis2 4" xfId="105"/>
    <cellStyle name="Énfasis2 5" xfId="106"/>
    <cellStyle name="Énfasis3 2" xfId="107"/>
    <cellStyle name="Énfasis3 3" xfId="108"/>
    <cellStyle name="Énfasis3 4" xfId="109"/>
    <cellStyle name="Énfasis3 5" xfId="110"/>
    <cellStyle name="Énfasis4 2" xfId="111"/>
    <cellStyle name="Énfasis4 3" xfId="112"/>
    <cellStyle name="Énfasis4 4" xfId="113"/>
    <cellStyle name="Énfasis4 5" xfId="114"/>
    <cellStyle name="Énfasis5 2" xfId="115"/>
    <cellStyle name="Énfasis5 3" xfId="116"/>
    <cellStyle name="Énfasis5 4" xfId="117"/>
    <cellStyle name="Énfasis5 5" xfId="118"/>
    <cellStyle name="Énfasis6 2" xfId="119"/>
    <cellStyle name="Énfasis6 3" xfId="120"/>
    <cellStyle name="Énfasis6 4" xfId="121"/>
    <cellStyle name="Énfasis6 5" xfId="122"/>
    <cellStyle name="Entrada 2" xfId="123"/>
    <cellStyle name="Entrada 3" xfId="124"/>
    <cellStyle name="Entrada 4" xfId="125"/>
    <cellStyle name="Entrada 5" xfId="126"/>
    <cellStyle name="Euro" xfId="127"/>
    <cellStyle name="Euro 2" xfId="128"/>
    <cellStyle name="Euro 3" xfId="129"/>
    <cellStyle name="Euro 4" xfId="130"/>
    <cellStyle name="Euro 5" xfId="131"/>
    <cellStyle name="Euro 6" xfId="132"/>
    <cellStyle name="Euro 7" xfId="133"/>
    <cellStyle name="Incorrecto 2" xfId="134"/>
    <cellStyle name="Incorrecto 3" xfId="135"/>
    <cellStyle name="Incorrecto 4" xfId="136"/>
    <cellStyle name="Incorrecto 5" xfId="137"/>
    <cellStyle name="Millares [0] 2" xfId="138"/>
    <cellStyle name="Millares [0] 3" xfId="139"/>
    <cellStyle name="Millares [0] 4" xfId="140"/>
    <cellStyle name="Millares [0] 5" xfId="141"/>
    <cellStyle name="Millares [0] 6" xfId="142"/>
    <cellStyle name="Millares [0] 7" xfId="143"/>
    <cellStyle name="Millares 10" xfId="144"/>
    <cellStyle name="Millares 2" xfId="145"/>
    <cellStyle name="Millares 2 2" xfId="146"/>
    <cellStyle name="Millares 2 2 2" xfId="147"/>
    <cellStyle name="Millares 2 2 3" xfId="148"/>
    <cellStyle name="Millares 2 2 3 2" xfId="149"/>
    <cellStyle name="Millares 2 2 4" xfId="150"/>
    <cellStyle name="Millares 2 3" xfId="151"/>
    <cellStyle name="Millares 3" xfId="152"/>
    <cellStyle name="Millares 3 2" xfId="153"/>
    <cellStyle name="Millares 3 3" xfId="154"/>
    <cellStyle name="Millares 4" xfId="155"/>
    <cellStyle name="Millares 5" xfId="156"/>
    <cellStyle name="Millares 5 2" xfId="157"/>
    <cellStyle name="Millares 6" xfId="158"/>
    <cellStyle name="Millares 7" xfId="159"/>
    <cellStyle name="Millares 8" xfId="160"/>
    <cellStyle name="Millares 9" xfId="161"/>
    <cellStyle name="Millarѥs [0]" xfId="162"/>
    <cellStyle name="Moneda 2" xfId="163"/>
    <cellStyle name="Moneda 3" xfId="164"/>
    <cellStyle name="Neutral 2" xfId="165"/>
    <cellStyle name="Neutral 3" xfId="166"/>
    <cellStyle name="Neutral 4" xfId="167"/>
    <cellStyle name="Neutral 5" xfId="168"/>
    <cellStyle name="Normal" xfId="0" builtinId="0"/>
    <cellStyle name="Normal 10" xfId="169"/>
    <cellStyle name="Normal 11" xfId="170"/>
    <cellStyle name="Normal 12" xfId="171"/>
    <cellStyle name="Normal 13" xfId="172"/>
    <cellStyle name="Normal 14" xfId="173"/>
    <cellStyle name="Normal 15" xfId="174"/>
    <cellStyle name="Normal 16" xfId="175"/>
    <cellStyle name="Normal 17" xfId="176"/>
    <cellStyle name="Normal 18" xfId="177"/>
    <cellStyle name="Normal 19" xfId="178"/>
    <cellStyle name="Normal 19 2" xfId="179"/>
    <cellStyle name="Normal 2" xfId="1"/>
    <cellStyle name="Normal 2 2" xfId="180"/>
    <cellStyle name="Normal 2 2 2" xfId="181"/>
    <cellStyle name="Normal 2 3" xfId="182"/>
    <cellStyle name="Normal 2 4" xfId="183"/>
    <cellStyle name="Normal 2_ESTIMACION PARTICIPACIONES RFP DICTAMEN 2012 factores a octubre 2011 USB 21 OCT 2011" xfId="184"/>
    <cellStyle name="Normal 20" xfId="185"/>
    <cellStyle name="Normal 21" xfId="186"/>
    <cellStyle name="Normal 22" xfId="187"/>
    <cellStyle name="Normal 23" xfId="188"/>
    <cellStyle name="Normal 24" xfId="189"/>
    <cellStyle name="Normal 25" xfId="190"/>
    <cellStyle name="Normal 26" xfId="191"/>
    <cellStyle name="Normal 27" xfId="192"/>
    <cellStyle name="Normal 28" xfId="193"/>
    <cellStyle name="Normal 29" xfId="194"/>
    <cellStyle name="Normal 3" xfId="195"/>
    <cellStyle name="Normal 3 2" xfId="196"/>
    <cellStyle name="Normal 3 3" xfId="197"/>
    <cellStyle name="Normal 3 4" xfId="198"/>
    <cellStyle name="Normal 3 5" xfId="199"/>
    <cellStyle name="Normal 30" xfId="200"/>
    <cellStyle name="Normal 31" xfId="201"/>
    <cellStyle name="Normal 32" xfId="202"/>
    <cellStyle name="Normal 33" xfId="203"/>
    <cellStyle name="Normal 4" xfId="204"/>
    <cellStyle name="Normal 4 2" xfId="205"/>
    <cellStyle name="Normal 5" xfId="206"/>
    <cellStyle name="Normal 5 2" xfId="207"/>
    <cellStyle name="Normal 5 2 2" xfId="208"/>
    <cellStyle name="Normal 5 3" xfId="209"/>
    <cellStyle name="Normal 5_04.- Proyeccion de Ingresos 2014    AGOSTO 2013 tadeo" xfId="210"/>
    <cellStyle name="Normal 6" xfId="211"/>
    <cellStyle name="Normal 6 2" xfId="212"/>
    <cellStyle name="Normal 6 3" xfId="213"/>
    <cellStyle name="Normal 7" xfId="214"/>
    <cellStyle name="Normal 7 2" xfId="215"/>
    <cellStyle name="Normal 8" xfId="216"/>
    <cellStyle name="Normal 8 2" xfId="217"/>
    <cellStyle name="Normal 9" xfId="218"/>
    <cellStyle name="Notas 10" xfId="219"/>
    <cellStyle name="Notas 11" xfId="220"/>
    <cellStyle name="Notas 12" xfId="221"/>
    <cellStyle name="Notas 13" xfId="222"/>
    <cellStyle name="Notas 14" xfId="223"/>
    <cellStyle name="Notas 2" xfId="224"/>
    <cellStyle name="Notas 2 2" xfId="225"/>
    <cellStyle name="Notas 2 3" xfId="226"/>
    <cellStyle name="Notas 2 4" xfId="227"/>
    <cellStyle name="Notas 3" xfId="228"/>
    <cellStyle name="Notas 4" xfId="229"/>
    <cellStyle name="Notas 5" xfId="230"/>
    <cellStyle name="Notas 6" xfId="231"/>
    <cellStyle name="Notas 7" xfId="232"/>
    <cellStyle name="Notas 8" xfId="233"/>
    <cellStyle name="Notas 9" xfId="234"/>
    <cellStyle name="Porcentaje 2" xfId="235"/>
    <cellStyle name="Porcentaje 2 2" xfId="236"/>
    <cellStyle name="Porcentaje 3" xfId="237"/>
    <cellStyle name="Porcentaje 4" xfId="238"/>
    <cellStyle name="Porcentaje 5" xfId="239"/>
    <cellStyle name="Porcentual 2" xfId="240"/>
    <cellStyle name="Salida 2" xfId="241"/>
    <cellStyle name="Salida 3" xfId="242"/>
    <cellStyle name="Salida 4" xfId="243"/>
    <cellStyle name="Salida 5" xfId="244"/>
    <cellStyle name="SAPBEXstdData" xfId="245"/>
    <cellStyle name="Texto de advertencia 2" xfId="246"/>
    <cellStyle name="Texto de advertencia 3" xfId="247"/>
    <cellStyle name="Texto de advertencia 4" xfId="248"/>
    <cellStyle name="Texto de advertencia 5" xfId="249"/>
    <cellStyle name="Texto explicativo 2" xfId="250"/>
    <cellStyle name="Texto explicativo 3" xfId="251"/>
    <cellStyle name="Texto explicativo 4" xfId="252"/>
    <cellStyle name="Texto explicativo 5" xfId="253"/>
    <cellStyle name="Título 1 2" xfId="254"/>
    <cellStyle name="Título 1 3" xfId="255"/>
    <cellStyle name="Título 1 4" xfId="256"/>
    <cellStyle name="Título 1 5" xfId="257"/>
    <cellStyle name="Título 2 2" xfId="258"/>
    <cellStyle name="Título 2 3" xfId="259"/>
    <cellStyle name="Título 2 4" xfId="260"/>
    <cellStyle name="Título 2 5" xfId="261"/>
    <cellStyle name="Título 3 2" xfId="262"/>
    <cellStyle name="Título 3 3" xfId="263"/>
    <cellStyle name="Título 3 4" xfId="264"/>
    <cellStyle name="Título 3 5" xfId="265"/>
    <cellStyle name="Título 4" xfId="266"/>
    <cellStyle name="Título 5" xfId="267"/>
    <cellStyle name="Título 6" xfId="268"/>
    <cellStyle name="Título 7" xfId="269"/>
    <cellStyle name="Total 2" xfId="270"/>
    <cellStyle name="Total 3" xfId="271"/>
    <cellStyle name="Total 4" xfId="272"/>
    <cellStyle name="Total 5" xfId="2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os/Desktop/SWGUIMIENTO%20AL%20EJERCIDO/Base_de_datos_obras_AL%20%2018%20AGO%202011_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Tabla Dinámica"/>
      <sheetName val="Listado de Obras"/>
      <sheetName val="Hoja1"/>
      <sheetName val="Hoja2"/>
    </sheetNames>
    <sheetDataSet>
      <sheetData sheetId="0">
        <row r="3">
          <cell r="B3" t="str">
            <v>ACUEDUCTO INDEPENDENCIA</v>
          </cell>
          <cell r="C3" t="str">
            <v>CECOP</v>
          </cell>
          <cell r="E3" t="str">
            <v>ACONCHI</v>
          </cell>
        </row>
        <row r="4">
          <cell r="B4" t="str">
            <v>AGUA LIMPIA</v>
          </cell>
          <cell r="C4" t="str">
            <v>CEDES</v>
          </cell>
          <cell r="E4" t="str">
            <v>AGUA PRIETA</v>
          </cell>
        </row>
        <row r="5">
          <cell r="B5" t="str">
            <v>APAZU</v>
          </cell>
          <cell r="C5" t="str">
            <v>ECONOMIA</v>
          </cell>
          <cell r="E5" t="str">
            <v xml:space="preserve">ALAMOS </v>
          </cell>
        </row>
        <row r="6">
          <cell r="B6" t="str">
            <v>CDI</v>
          </cell>
          <cell r="C6" t="str">
            <v>HACIENDA</v>
          </cell>
          <cell r="E6" t="str">
            <v>ALTAR</v>
          </cell>
        </row>
        <row r="7">
          <cell r="B7" t="str">
            <v>CECOP</v>
          </cell>
          <cell r="C7" t="str">
            <v>ISAF</v>
          </cell>
          <cell r="E7" t="str">
            <v>ARIVECHI</v>
          </cell>
        </row>
        <row r="8">
          <cell r="B8" t="str">
            <v>CONVENIOS DE EDUCACION MEDIA SUPERIOR</v>
          </cell>
          <cell r="C8" t="str">
            <v>JUNTA DE CAMINOS</v>
          </cell>
          <cell r="E8" t="str">
            <v>ARIZPE</v>
          </cell>
        </row>
        <row r="9">
          <cell r="B9" t="str">
            <v>CONADE</v>
          </cell>
        </row>
        <row r="10">
          <cell r="B10" t="str">
            <v>PSP</v>
          </cell>
        </row>
        <row r="12">
          <cell r="B12" t="str">
            <v>SCT-EMPALME</v>
          </cell>
        </row>
        <row r="13">
          <cell r="B13" t="str">
            <v>COTAS</v>
          </cell>
          <cell r="C13" t="str">
            <v>MUNICIPIOS</v>
          </cell>
          <cell r="E13" t="str">
            <v>ATIL</v>
          </cell>
        </row>
        <row r="14">
          <cell r="B14" t="str">
            <v>CULTURA DEL AGUA</v>
          </cell>
          <cell r="C14" t="str">
            <v>PGJE</v>
          </cell>
          <cell r="E14" t="str">
            <v>BACADEHUACHI</v>
          </cell>
        </row>
        <row r="15">
          <cell r="B15" t="str">
            <v>FAFEF 2007</v>
          </cell>
          <cell r="C15" t="str">
            <v>SAGARHPA</v>
          </cell>
          <cell r="E15" t="str">
            <v>BACANORA</v>
          </cell>
        </row>
        <row r="16">
          <cell r="B16" t="str">
            <v>FAFEF 2008</v>
          </cell>
          <cell r="C16" t="str">
            <v>SALUD</v>
          </cell>
          <cell r="E16" t="str">
            <v>BACERAC</v>
          </cell>
        </row>
        <row r="17">
          <cell r="B17" t="str">
            <v>FAFEF 2009</v>
          </cell>
          <cell r="C17" t="str">
            <v>SEC</v>
          </cell>
          <cell r="E17" t="str">
            <v>BACOACHI</v>
          </cell>
        </row>
        <row r="18">
          <cell r="B18" t="str">
            <v>FAFEF 2010</v>
          </cell>
          <cell r="C18" t="str">
            <v>SEDESSON</v>
          </cell>
          <cell r="E18" t="str">
            <v>BACUM</v>
          </cell>
        </row>
        <row r="19">
          <cell r="B19" t="str">
            <v>FAFEF 2011</v>
          </cell>
          <cell r="C19" t="str">
            <v>SEGOB</v>
          </cell>
          <cell r="E19" t="str">
            <v>BANAMICHI</v>
          </cell>
        </row>
        <row r="20">
          <cell r="B20" t="str">
            <v>FAMEB</v>
          </cell>
        </row>
        <row r="21">
          <cell r="B21" t="str">
            <v>FAMEB 2009</v>
          </cell>
        </row>
        <row r="22">
          <cell r="B22" t="str">
            <v>FAMEB 2010</v>
          </cell>
          <cell r="C22" t="str">
            <v>SEGURIDAD PUBLICA</v>
          </cell>
          <cell r="E22" t="str">
            <v>BAVIACORA</v>
          </cell>
        </row>
        <row r="23">
          <cell r="B23" t="str">
            <v>FAMEB 2011</v>
          </cell>
          <cell r="C23" t="str">
            <v>SIDUR</v>
          </cell>
          <cell r="E23" t="str">
            <v>BAVISPE</v>
          </cell>
        </row>
        <row r="24">
          <cell r="B24" t="str">
            <v>FAMES 2010</v>
          </cell>
          <cell r="C24" t="str">
            <v>SUPREMO TRIBUNAL DE JUSTICIA</v>
          </cell>
          <cell r="E24" t="str">
            <v>BENITO JUAREZ</v>
          </cell>
        </row>
        <row r="25">
          <cell r="B25" t="str">
            <v>FAMES 2011</v>
          </cell>
          <cell r="E25" t="str">
            <v>BENJAMIN HILL</v>
          </cell>
        </row>
        <row r="26">
          <cell r="B26" t="str">
            <v>FASP 2009</v>
          </cell>
          <cell r="E26" t="str">
            <v>CABORCA</v>
          </cell>
        </row>
        <row r="27">
          <cell r="B27" t="str">
            <v>FASP 2010</v>
          </cell>
          <cell r="E27" t="str">
            <v>CAJEME</v>
          </cell>
        </row>
        <row r="28">
          <cell r="B28" t="str">
            <v>FASP 2011</v>
          </cell>
          <cell r="E28" t="str">
            <v>CANANEA</v>
          </cell>
        </row>
        <row r="29">
          <cell r="B29" t="str">
            <v>FIEF 2010</v>
          </cell>
        </row>
        <row r="30">
          <cell r="B30" t="str">
            <v>FIEF 2011</v>
          </cell>
          <cell r="E30" t="str">
            <v>CARBO</v>
          </cell>
        </row>
        <row r="31">
          <cell r="B31" t="str">
            <v>FISE 2011</v>
          </cell>
          <cell r="E31" t="str">
            <v>LA COLORADA</v>
          </cell>
        </row>
        <row r="32">
          <cell r="B32" t="str">
            <v>FOPREDEN</v>
          </cell>
          <cell r="E32" t="str">
            <v>CUCURPE</v>
          </cell>
        </row>
        <row r="33">
          <cell r="B33" t="str">
            <v>PROSSAPYS</v>
          </cell>
          <cell r="E33" t="str">
            <v>CUMPAS</v>
          </cell>
        </row>
        <row r="34">
          <cell r="B34" t="str">
            <v>PROYECTOS DE INVERSION PARA FORTALECER LOS SERVICIOS DE SALUD</v>
          </cell>
          <cell r="E34" t="str">
            <v>DIVISADEROS</v>
          </cell>
        </row>
        <row r="35">
          <cell r="B35" t="str">
            <v>PUENTE COLORADO</v>
          </cell>
          <cell r="E35" t="str">
            <v>EMPALME</v>
          </cell>
        </row>
        <row r="36">
          <cell r="B36" t="str">
            <v>RAMO 23 600 MDP</v>
          </cell>
          <cell r="E36" t="str">
            <v>ETCHOJOA</v>
          </cell>
        </row>
        <row r="37">
          <cell r="B37" t="str">
            <v>RAMO 23 312 MDP</v>
          </cell>
        </row>
        <row r="38">
          <cell r="B38" t="str">
            <v>RAMO 23 DRS 2010</v>
          </cell>
        </row>
        <row r="39">
          <cell r="B39" t="str">
            <v>RECURSOS PROPIOS</v>
          </cell>
          <cell r="E39" t="str">
            <v>FRONTERAS</v>
          </cell>
        </row>
        <row r="40">
          <cell r="B40" t="str">
            <v>SECTUR</v>
          </cell>
          <cell r="E40" t="str">
            <v>GRAL. PLUTARCO ELIAS CALLES</v>
          </cell>
        </row>
        <row r="41">
          <cell r="B41" t="str">
            <v>UNEMES</v>
          </cell>
          <cell r="E41" t="str">
            <v>GRANADOS</v>
          </cell>
        </row>
        <row r="42">
          <cell r="E42" t="str">
            <v>GUAYMAS</v>
          </cell>
        </row>
        <row r="43">
          <cell r="E43" t="str">
            <v>HERMOSILLO</v>
          </cell>
        </row>
        <row r="44">
          <cell r="E44" t="str">
            <v>HUACHINERA</v>
          </cell>
        </row>
        <row r="45">
          <cell r="E45" t="str">
            <v>HUASABAS</v>
          </cell>
        </row>
        <row r="46">
          <cell r="E46" t="str">
            <v>HUATABAMPO</v>
          </cell>
        </row>
        <row r="47">
          <cell r="E47" t="str">
            <v>HUEPAC</v>
          </cell>
        </row>
        <row r="48">
          <cell r="E48" t="str">
            <v>IMURIS</v>
          </cell>
        </row>
        <row r="49">
          <cell r="E49" t="str">
            <v>MAGDALENA</v>
          </cell>
        </row>
        <row r="50">
          <cell r="E50" t="str">
            <v>MAZATAN</v>
          </cell>
        </row>
        <row r="51">
          <cell r="E51" t="str">
            <v>MOCTEZUMA</v>
          </cell>
        </row>
        <row r="52">
          <cell r="E52" t="str">
            <v>NACO</v>
          </cell>
        </row>
        <row r="53">
          <cell r="E53" t="str">
            <v>NACORI CHICO</v>
          </cell>
        </row>
        <row r="54">
          <cell r="E54" t="str">
            <v>NACOZARI</v>
          </cell>
        </row>
        <row r="55">
          <cell r="E55" t="str">
            <v>NAVOJOA</v>
          </cell>
        </row>
        <row r="56">
          <cell r="E56" t="str">
            <v>NOGALES</v>
          </cell>
        </row>
        <row r="57">
          <cell r="E57" t="str">
            <v>ONAVAS</v>
          </cell>
        </row>
        <row r="58">
          <cell r="E58" t="str">
            <v>OPODEPE</v>
          </cell>
        </row>
        <row r="59">
          <cell r="E59" t="str">
            <v>OQUITOA</v>
          </cell>
        </row>
        <row r="60">
          <cell r="E60" t="str">
            <v>PITIQUITO</v>
          </cell>
        </row>
        <row r="61">
          <cell r="E61" t="str">
            <v>PUERTO PEÑASCO</v>
          </cell>
        </row>
        <row r="62">
          <cell r="E62" t="str">
            <v>QUIRIEGO</v>
          </cell>
        </row>
        <row r="63">
          <cell r="E63" t="str">
            <v>RAYON</v>
          </cell>
        </row>
        <row r="64">
          <cell r="E64" t="str">
            <v>ROSARIO</v>
          </cell>
        </row>
        <row r="65">
          <cell r="E65" t="str">
            <v>SAHUARIPA</v>
          </cell>
        </row>
        <row r="66">
          <cell r="E66" t="str">
            <v>SAN FELIPE DE JESUS</v>
          </cell>
        </row>
        <row r="67">
          <cell r="E67" t="str">
            <v>SAN IGNACIO RIO MUERTO</v>
          </cell>
        </row>
        <row r="68">
          <cell r="E68" t="str">
            <v>SAN JAVIER</v>
          </cell>
        </row>
        <row r="69">
          <cell r="E69" t="str">
            <v>SAN LUIS RIO COLORADO</v>
          </cell>
        </row>
        <row r="70">
          <cell r="E70" t="str">
            <v>SAN MIGUEL DE HORCASITAS</v>
          </cell>
        </row>
        <row r="71">
          <cell r="E71" t="str">
            <v>SAN PEDRO DE LA CUEVA</v>
          </cell>
        </row>
        <row r="72">
          <cell r="E72" t="str">
            <v>SANTA ANA</v>
          </cell>
        </row>
        <row r="73">
          <cell r="E73" t="str">
            <v>SANTA CRUZ</v>
          </cell>
        </row>
        <row r="74">
          <cell r="E74" t="str">
            <v>SARIC</v>
          </cell>
        </row>
        <row r="75">
          <cell r="E75" t="str">
            <v>SOYOPA</v>
          </cell>
        </row>
        <row r="76">
          <cell r="E76" t="str">
            <v>SUAQUI GRANDE</v>
          </cell>
        </row>
        <row r="77">
          <cell r="E77" t="str">
            <v>TEPACHE</v>
          </cell>
        </row>
        <row r="78">
          <cell r="E78" t="str">
            <v>TRINCHERAS</v>
          </cell>
        </row>
        <row r="79">
          <cell r="E79" t="str">
            <v>TUBUTAMA</v>
          </cell>
        </row>
        <row r="80">
          <cell r="E80" t="str">
            <v>URES</v>
          </cell>
        </row>
        <row r="81">
          <cell r="E81" t="str">
            <v>VILLA HIDALGO</v>
          </cell>
        </row>
        <row r="82">
          <cell r="E82" t="str">
            <v>VILLA PESQUEIRA</v>
          </cell>
        </row>
        <row r="83">
          <cell r="E83" t="str">
            <v>YECORA</v>
          </cell>
        </row>
        <row r="84">
          <cell r="E84" t="str">
            <v>VARIOS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5"/>
  <sheetViews>
    <sheetView showGridLines="0" tabSelected="1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baseColWidth="10" defaultRowHeight="12.75" x14ac:dyDescent="0.2"/>
  <cols>
    <col min="1" max="1" width="22.5703125" customWidth="1"/>
    <col min="2" max="2" width="15.28515625" customWidth="1"/>
    <col min="3" max="3" width="14.140625" customWidth="1"/>
    <col min="4" max="4" width="14" customWidth="1"/>
    <col min="5" max="5" width="14.42578125" customWidth="1"/>
    <col min="6" max="6" width="14" customWidth="1"/>
    <col min="7" max="7" width="14.42578125" customWidth="1"/>
    <col min="8" max="10" width="14.140625" customWidth="1"/>
    <col min="11" max="11" width="17" customWidth="1"/>
  </cols>
  <sheetData>
    <row r="1" spans="1:11" ht="15.75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.75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5.75" x14ac:dyDescent="0.2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5" x14ac:dyDescent="0.2">
      <c r="A4" s="31" t="s">
        <v>3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5" x14ac:dyDescent="0.2">
      <c r="A5" s="31" t="s">
        <v>97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3.5" thickBot="1" x14ac:dyDescent="0.25">
      <c r="A6" s="1"/>
      <c r="B6" s="29"/>
      <c r="C6" s="29"/>
      <c r="D6" s="2"/>
      <c r="E6" s="2"/>
      <c r="F6" s="2"/>
      <c r="G6" s="2"/>
      <c r="H6" s="2"/>
      <c r="I6" s="2"/>
      <c r="J6" s="2"/>
      <c r="K6" s="2"/>
    </row>
    <row r="7" spans="1:11" ht="90" thickBot="1" x14ac:dyDescent="0.25">
      <c r="A7" s="3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4" t="s">
        <v>11</v>
      </c>
      <c r="I7" s="4" t="s">
        <v>12</v>
      </c>
      <c r="J7" s="5" t="s">
        <v>13</v>
      </c>
      <c r="K7" s="6" t="s">
        <v>14</v>
      </c>
    </row>
    <row r="8" spans="1:11" x14ac:dyDescent="0.2">
      <c r="A8" s="7" t="s">
        <v>15</v>
      </c>
      <c r="B8" s="8">
        <f t="shared" ref="B8:J8" si="0">+B95+B180</f>
        <v>401806.56999999995</v>
      </c>
      <c r="C8" s="8">
        <f t="shared" si="0"/>
        <v>140965.69</v>
      </c>
      <c r="D8" s="8">
        <f t="shared" si="0"/>
        <v>3071.8</v>
      </c>
      <c r="E8" s="8">
        <f t="shared" si="0"/>
        <v>15.4</v>
      </c>
      <c r="F8" s="8">
        <f t="shared" si="0"/>
        <v>9010.6</v>
      </c>
      <c r="G8" s="8">
        <f t="shared" si="0"/>
        <v>146135.79</v>
      </c>
      <c r="H8" s="8">
        <f t="shared" si="0"/>
        <v>16229.97</v>
      </c>
      <c r="I8" s="8">
        <f t="shared" si="0"/>
        <v>739.3</v>
      </c>
      <c r="J8" s="8">
        <f t="shared" si="0"/>
        <v>0</v>
      </c>
      <c r="K8" s="9">
        <f>SUM(B8:J8)</f>
        <v>717975.12000000011</v>
      </c>
    </row>
    <row r="9" spans="1:11" x14ac:dyDescent="0.2">
      <c r="A9" s="7" t="s">
        <v>16</v>
      </c>
      <c r="B9" s="8">
        <f t="shared" ref="B9:J9" si="1">+B96+B181</f>
        <v>3941866.3200000003</v>
      </c>
      <c r="C9" s="8">
        <f t="shared" si="1"/>
        <v>398835.86</v>
      </c>
      <c r="D9" s="8">
        <f t="shared" si="1"/>
        <v>92855.79</v>
      </c>
      <c r="E9" s="8">
        <f t="shared" si="1"/>
        <v>465.56</v>
      </c>
      <c r="F9" s="8">
        <f t="shared" si="1"/>
        <v>230641.71</v>
      </c>
      <c r="G9" s="8">
        <f t="shared" si="1"/>
        <v>1433644.3399999999</v>
      </c>
      <c r="H9" s="8">
        <f t="shared" si="1"/>
        <v>415433.74</v>
      </c>
      <c r="I9" s="8">
        <f t="shared" si="1"/>
        <v>22347.759999999998</v>
      </c>
      <c r="J9" s="8">
        <f t="shared" si="1"/>
        <v>0</v>
      </c>
      <c r="K9" s="9">
        <f t="shared" ref="K9:K72" si="2">SUM(B9:J9)</f>
        <v>6536091.0800000001</v>
      </c>
    </row>
    <row r="10" spans="1:11" x14ac:dyDescent="0.2">
      <c r="A10" s="7" t="s">
        <v>17</v>
      </c>
      <c r="B10" s="8">
        <f t="shared" ref="B10:J10" si="3">+B97+B182</f>
        <v>2609195.46</v>
      </c>
      <c r="C10" s="8">
        <f t="shared" si="3"/>
        <v>424310.79000000004</v>
      </c>
      <c r="D10" s="8">
        <f t="shared" si="3"/>
        <v>83472.740000000005</v>
      </c>
      <c r="E10" s="8">
        <f t="shared" si="3"/>
        <v>418.52</v>
      </c>
      <c r="F10" s="8">
        <f t="shared" si="3"/>
        <v>93650.73000000001</v>
      </c>
      <c r="G10" s="8">
        <f t="shared" si="3"/>
        <v>948956.16000000003</v>
      </c>
      <c r="H10" s="8">
        <f t="shared" si="3"/>
        <v>168684.46</v>
      </c>
      <c r="I10" s="8">
        <f t="shared" si="3"/>
        <v>20089.52</v>
      </c>
      <c r="J10" s="8">
        <f t="shared" si="3"/>
        <v>0</v>
      </c>
      <c r="K10" s="9">
        <f t="shared" si="2"/>
        <v>4348778.38</v>
      </c>
    </row>
    <row r="11" spans="1:11" x14ac:dyDescent="0.2">
      <c r="A11" s="7" t="s">
        <v>18</v>
      </c>
      <c r="B11" s="8">
        <f t="shared" ref="B11:J11" si="4">+B98+B183</f>
        <v>709412.94</v>
      </c>
      <c r="C11" s="8">
        <f t="shared" si="4"/>
        <v>187357.32</v>
      </c>
      <c r="D11" s="8">
        <f t="shared" si="4"/>
        <v>7363.31</v>
      </c>
      <c r="E11" s="8">
        <f t="shared" si="4"/>
        <v>36.92</v>
      </c>
      <c r="F11" s="8">
        <f t="shared" si="4"/>
        <v>27005.72</v>
      </c>
      <c r="G11" s="8">
        <f t="shared" si="4"/>
        <v>258011.25</v>
      </c>
      <c r="H11" s="8">
        <f t="shared" si="4"/>
        <v>48642.93</v>
      </c>
      <c r="I11" s="8">
        <f t="shared" si="4"/>
        <v>1772.14</v>
      </c>
      <c r="J11" s="8">
        <f t="shared" si="4"/>
        <v>0</v>
      </c>
      <c r="K11" s="9">
        <f t="shared" si="2"/>
        <v>1239602.5299999998</v>
      </c>
    </row>
    <row r="12" spans="1:11" x14ac:dyDescent="0.2">
      <c r="A12" s="7" t="s">
        <v>19</v>
      </c>
      <c r="B12" s="8">
        <f t="shared" ref="B12:J12" si="5">+B99+B184</f>
        <v>367144.28</v>
      </c>
      <c r="C12" s="8">
        <f t="shared" si="5"/>
        <v>111696.15</v>
      </c>
      <c r="D12" s="8">
        <f t="shared" si="5"/>
        <v>8555.44</v>
      </c>
      <c r="E12" s="8">
        <f t="shared" si="5"/>
        <v>42.9</v>
      </c>
      <c r="F12" s="8">
        <f t="shared" si="5"/>
        <v>5525.4900000000007</v>
      </c>
      <c r="G12" s="8">
        <f t="shared" si="5"/>
        <v>133529.22</v>
      </c>
      <c r="H12" s="8">
        <f t="shared" si="5"/>
        <v>9952.56</v>
      </c>
      <c r="I12" s="8">
        <f t="shared" si="5"/>
        <v>2059.0500000000002</v>
      </c>
      <c r="J12" s="8">
        <f t="shared" si="5"/>
        <v>0</v>
      </c>
      <c r="K12" s="9">
        <f t="shared" si="2"/>
        <v>638505.0900000002</v>
      </c>
    </row>
    <row r="13" spans="1:11" x14ac:dyDescent="0.2">
      <c r="A13" s="7" t="s">
        <v>20</v>
      </c>
      <c r="B13" s="8">
        <f t="shared" ref="B13:J13" si="6">+B100+B185</f>
        <v>514634.45999999996</v>
      </c>
      <c r="C13" s="8">
        <f t="shared" si="6"/>
        <v>189911.62</v>
      </c>
      <c r="D13" s="8">
        <f t="shared" si="6"/>
        <v>1128.3800000000001</v>
      </c>
      <c r="E13" s="8">
        <f t="shared" si="6"/>
        <v>5.66</v>
      </c>
      <c r="F13" s="8">
        <f t="shared" si="6"/>
        <v>12644.63</v>
      </c>
      <c r="G13" s="8">
        <f t="shared" si="6"/>
        <v>187170.94</v>
      </c>
      <c r="H13" s="8">
        <f t="shared" si="6"/>
        <v>22775.599999999999</v>
      </c>
      <c r="I13" s="8">
        <f t="shared" si="6"/>
        <v>271.57</v>
      </c>
      <c r="J13" s="8">
        <f t="shared" si="6"/>
        <v>0</v>
      </c>
      <c r="K13" s="9">
        <f t="shared" si="2"/>
        <v>928542.85999999987</v>
      </c>
    </row>
    <row r="14" spans="1:11" x14ac:dyDescent="0.2">
      <c r="A14" s="7" t="s">
        <v>21</v>
      </c>
      <c r="B14" s="8">
        <f t="shared" ref="B14:J14" si="7">+B101+B186</f>
        <v>327580.83000000007</v>
      </c>
      <c r="C14" s="8">
        <f t="shared" si="7"/>
        <v>93868.11</v>
      </c>
      <c r="D14" s="8">
        <f t="shared" si="7"/>
        <v>10784.34</v>
      </c>
      <c r="E14" s="8">
        <f t="shared" si="7"/>
        <v>54.07</v>
      </c>
      <c r="F14" s="8">
        <f t="shared" si="7"/>
        <v>2673.43</v>
      </c>
      <c r="G14" s="8">
        <f t="shared" si="7"/>
        <v>119140.12</v>
      </c>
      <c r="H14" s="8">
        <f t="shared" si="7"/>
        <v>4815.41</v>
      </c>
      <c r="I14" s="8">
        <f t="shared" si="7"/>
        <v>2595.48</v>
      </c>
      <c r="J14" s="8">
        <f t="shared" si="7"/>
        <v>0</v>
      </c>
      <c r="K14" s="9">
        <f t="shared" si="2"/>
        <v>561511.79000000015</v>
      </c>
    </row>
    <row r="15" spans="1:11" x14ac:dyDescent="0.2">
      <c r="A15" s="7" t="s">
        <v>22</v>
      </c>
      <c r="B15" s="8">
        <f t="shared" ref="B15:J15" si="8">+B102+B187</f>
        <v>343361.42</v>
      </c>
      <c r="C15" s="8">
        <f t="shared" si="8"/>
        <v>114339.53</v>
      </c>
      <c r="D15" s="8">
        <f t="shared" si="8"/>
        <v>6221.17</v>
      </c>
      <c r="E15" s="8">
        <f t="shared" si="8"/>
        <v>31.19</v>
      </c>
      <c r="F15" s="8">
        <f t="shared" si="8"/>
        <v>5019.16</v>
      </c>
      <c r="G15" s="8">
        <f t="shared" si="8"/>
        <v>124879.46</v>
      </c>
      <c r="H15" s="8">
        <f t="shared" si="8"/>
        <v>9040.5400000000009</v>
      </c>
      <c r="I15" s="8">
        <f t="shared" si="8"/>
        <v>1497.26</v>
      </c>
      <c r="J15" s="8">
        <f t="shared" si="8"/>
        <v>0</v>
      </c>
      <c r="K15" s="9">
        <f t="shared" si="2"/>
        <v>604389.73</v>
      </c>
    </row>
    <row r="16" spans="1:11" x14ac:dyDescent="0.2">
      <c r="A16" s="7" t="s">
        <v>23</v>
      </c>
      <c r="B16" s="8">
        <f t="shared" ref="B16:J16" si="9">+B103+B188</f>
        <v>347574.88</v>
      </c>
      <c r="C16" s="8">
        <f t="shared" si="9"/>
        <v>98352.95</v>
      </c>
      <c r="D16" s="8">
        <f t="shared" si="9"/>
        <v>11077.07</v>
      </c>
      <c r="E16" s="8">
        <f t="shared" si="9"/>
        <v>55.54</v>
      </c>
      <c r="F16" s="8">
        <f t="shared" si="9"/>
        <v>3511.2</v>
      </c>
      <c r="G16" s="8">
        <f t="shared" si="9"/>
        <v>126411.88999999998</v>
      </c>
      <c r="H16" s="8">
        <f t="shared" si="9"/>
        <v>6324.39</v>
      </c>
      <c r="I16" s="8">
        <f t="shared" si="9"/>
        <v>2665.94</v>
      </c>
      <c r="J16" s="8">
        <f t="shared" si="9"/>
        <v>0</v>
      </c>
      <c r="K16" s="9">
        <f t="shared" si="2"/>
        <v>595973.86</v>
      </c>
    </row>
    <row r="17" spans="1:11" x14ac:dyDescent="0.2">
      <c r="A17" s="7" t="s">
        <v>24</v>
      </c>
      <c r="B17" s="8">
        <f t="shared" ref="B17:J17" si="10">+B104+B189</f>
        <v>359751.28</v>
      </c>
      <c r="C17" s="8">
        <f t="shared" si="10"/>
        <v>126010.98000000001</v>
      </c>
      <c r="D17" s="8">
        <f t="shared" si="10"/>
        <v>5469.71</v>
      </c>
      <c r="E17" s="8">
        <f t="shared" si="10"/>
        <v>27.42</v>
      </c>
      <c r="F17" s="8">
        <f t="shared" si="10"/>
        <v>5086.18</v>
      </c>
      <c r="G17" s="8">
        <f t="shared" si="10"/>
        <v>130840.4</v>
      </c>
      <c r="H17" s="8">
        <f t="shared" si="10"/>
        <v>9161.27</v>
      </c>
      <c r="I17" s="8">
        <f t="shared" si="10"/>
        <v>1316.4</v>
      </c>
      <c r="J17" s="8">
        <f t="shared" si="10"/>
        <v>0</v>
      </c>
      <c r="K17" s="9">
        <f t="shared" si="2"/>
        <v>637663.64</v>
      </c>
    </row>
    <row r="18" spans="1:11" x14ac:dyDescent="0.2">
      <c r="A18" s="7" t="s">
        <v>25</v>
      </c>
      <c r="B18" s="8">
        <f t="shared" ref="B18:J18" si="11">+B105+B190</f>
        <v>359660.19999999995</v>
      </c>
      <c r="C18" s="8">
        <f t="shared" si="11"/>
        <v>106933.12000000001</v>
      </c>
      <c r="D18" s="8">
        <f t="shared" si="11"/>
        <v>8721.18</v>
      </c>
      <c r="E18" s="8">
        <f t="shared" si="11"/>
        <v>43.73</v>
      </c>
      <c r="F18" s="8">
        <f t="shared" si="11"/>
        <v>5570.1500000000005</v>
      </c>
      <c r="G18" s="8">
        <f t="shared" si="11"/>
        <v>130807.28</v>
      </c>
      <c r="H18" s="8">
        <f t="shared" si="11"/>
        <v>10033</v>
      </c>
      <c r="I18" s="8">
        <f t="shared" si="11"/>
        <v>2098.94</v>
      </c>
      <c r="J18" s="8">
        <f t="shared" si="11"/>
        <v>0</v>
      </c>
      <c r="K18" s="9">
        <f t="shared" si="2"/>
        <v>623867.59999999986</v>
      </c>
    </row>
    <row r="19" spans="1:11" x14ac:dyDescent="0.2">
      <c r="A19" s="7" t="s">
        <v>26</v>
      </c>
      <c r="B19" s="8">
        <f t="shared" ref="B19:J19" si="12">+B106+B191</f>
        <v>2127371.16</v>
      </c>
      <c r="C19" s="8">
        <f t="shared" si="12"/>
        <v>380709.13</v>
      </c>
      <c r="D19" s="8">
        <f t="shared" si="12"/>
        <v>58599.33</v>
      </c>
      <c r="E19" s="8">
        <f t="shared" si="12"/>
        <v>293.81</v>
      </c>
      <c r="F19" s="8">
        <f t="shared" si="12"/>
        <v>79390.17</v>
      </c>
      <c r="G19" s="8">
        <f t="shared" si="12"/>
        <v>773718.19000000006</v>
      </c>
      <c r="H19" s="8">
        <f t="shared" si="12"/>
        <v>142998.23000000001</v>
      </c>
      <c r="I19" s="8">
        <f t="shared" si="12"/>
        <v>14103.2</v>
      </c>
      <c r="J19" s="8">
        <f t="shared" si="12"/>
        <v>0</v>
      </c>
      <c r="K19" s="9">
        <f t="shared" si="2"/>
        <v>3577183.22</v>
      </c>
    </row>
    <row r="20" spans="1:11" x14ac:dyDescent="0.2">
      <c r="A20" s="7" t="s">
        <v>27</v>
      </c>
      <c r="B20" s="8">
        <f t="shared" ref="B20:J20" si="13">+B107+B192</f>
        <v>358577.17000000004</v>
      </c>
      <c r="C20" s="8">
        <f t="shared" si="13"/>
        <v>110591.53</v>
      </c>
      <c r="D20" s="8">
        <f t="shared" si="13"/>
        <v>7948.99</v>
      </c>
      <c r="E20" s="8">
        <f t="shared" si="13"/>
        <v>39.85</v>
      </c>
      <c r="F20" s="8">
        <f t="shared" si="13"/>
        <v>5525.4900000000007</v>
      </c>
      <c r="G20" s="8">
        <f t="shared" si="13"/>
        <v>130413.38</v>
      </c>
      <c r="H20" s="8">
        <f t="shared" si="13"/>
        <v>9952.56</v>
      </c>
      <c r="I20" s="8">
        <f t="shared" si="13"/>
        <v>1913.1</v>
      </c>
      <c r="J20" s="8">
        <f t="shared" si="13"/>
        <v>0</v>
      </c>
      <c r="K20" s="9">
        <f t="shared" si="2"/>
        <v>624962.07000000007</v>
      </c>
    </row>
    <row r="21" spans="1:11" x14ac:dyDescent="0.2">
      <c r="A21" s="7" t="s">
        <v>28</v>
      </c>
      <c r="B21" s="8">
        <f t="shared" ref="B21:J21" si="14">+B108+B193</f>
        <v>513787.85000000003</v>
      </c>
      <c r="C21" s="8">
        <f t="shared" si="14"/>
        <v>157596.11000000002</v>
      </c>
      <c r="D21" s="8">
        <f t="shared" si="14"/>
        <v>6208.68</v>
      </c>
      <c r="E21" s="8">
        <f t="shared" si="14"/>
        <v>31.13</v>
      </c>
      <c r="F21" s="8">
        <f t="shared" si="14"/>
        <v>13865.9</v>
      </c>
      <c r="G21" s="8">
        <f t="shared" si="14"/>
        <v>186863.02</v>
      </c>
      <c r="H21" s="8">
        <f t="shared" si="14"/>
        <v>24975.37</v>
      </c>
      <c r="I21" s="8">
        <f t="shared" si="14"/>
        <v>1494.25</v>
      </c>
      <c r="J21" s="8">
        <f t="shared" si="14"/>
        <v>0</v>
      </c>
      <c r="K21" s="9">
        <f t="shared" si="2"/>
        <v>904822.31000000017</v>
      </c>
    </row>
    <row r="22" spans="1:11" x14ac:dyDescent="0.2">
      <c r="A22" s="7" t="s">
        <v>29</v>
      </c>
      <c r="B22" s="8">
        <f t="shared" ref="B22:J22" si="15">+B109+B194</f>
        <v>363425.71</v>
      </c>
      <c r="C22" s="8">
        <f t="shared" si="15"/>
        <v>84880.76</v>
      </c>
      <c r="D22" s="8">
        <f t="shared" si="15"/>
        <v>13751.61</v>
      </c>
      <c r="E22" s="8">
        <f t="shared" si="15"/>
        <v>68.95</v>
      </c>
      <c r="F22" s="8">
        <f t="shared" si="15"/>
        <v>5127.1200000000008</v>
      </c>
      <c r="G22" s="8">
        <f t="shared" si="15"/>
        <v>132176.78</v>
      </c>
      <c r="H22" s="8">
        <f t="shared" si="15"/>
        <v>9235.02</v>
      </c>
      <c r="I22" s="8">
        <f t="shared" si="15"/>
        <v>3309.62</v>
      </c>
      <c r="J22" s="8">
        <f t="shared" si="15"/>
        <v>0</v>
      </c>
      <c r="K22" s="9">
        <f t="shared" si="2"/>
        <v>611975.57000000007</v>
      </c>
    </row>
    <row r="23" spans="1:11" x14ac:dyDescent="0.2">
      <c r="A23" s="7" t="s">
        <v>30</v>
      </c>
      <c r="B23" s="8">
        <f t="shared" ref="B23:J23" si="16">+B110+B195</f>
        <v>1519630.5</v>
      </c>
      <c r="C23" s="8">
        <f t="shared" si="16"/>
        <v>183455.93</v>
      </c>
      <c r="D23" s="8">
        <f t="shared" si="16"/>
        <v>36964.01</v>
      </c>
      <c r="E23" s="8">
        <f t="shared" si="16"/>
        <v>185.33</v>
      </c>
      <c r="F23" s="8">
        <f t="shared" si="16"/>
        <v>81218.33</v>
      </c>
      <c r="G23" s="8">
        <f t="shared" si="16"/>
        <v>552684.81999999995</v>
      </c>
      <c r="H23" s="8">
        <f t="shared" si="16"/>
        <v>146291.12</v>
      </c>
      <c r="I23" s="8">
        <f t="shared" si="16"/>
        <v>8896.19</v>
      </c>
      <c r="J23" s="8">
        <f t="shared" si="16"/>
        <v>0</v>
      </c>
      <c r="K23" s="9">
        <f t="shared" si="2"/>
        <v>2529326.23</v>
      </c>
    </row>
    <row r="24" spans="1:11" x14ac:dyDescent="0.2">
      <c r="A24" s="7" t="s">
        <v>31</v>
      </c>
      <c r="B24" s="8">
        <f t="shared" ref="B24:J24" si="17">+B111+B196</f>
        <v>695900.65999999992</v>
      </c>
      <c r="C24" s="8">
        <f t="shared" si="17"/>
        <v>189416.67</v>
      </c>
      <c r="D24" s="8">
        <f t="shared" si="17"/>
        <v>10762.42</v>
      </c>
      <c r="E24" s="8">
        <f t="shared" si="17"/>
        <v>53.96</v>
      </c>
      <c r="F24" s="8">
        <f t="shared" si="17"/>
        <v>21342.46</v>
      </c>
      <c r="G24" s="8">
        <f t="shared" si="17"/>
        <v>253096.87</v>
      </c>
      <c r="H24" s="8">
        <f t="shared" si="17"/>
        <v>38442.21</v>
      </c>
      <c r="I24" s="8">
        <f t="shared" si="17"/>
        <v>2590.21</v>
      </c>
      <c r="J24" s="8">
        <f t="shared" si="17"/>
        <v>0</v>
      </c>
      <c r="K24" s="9">
        <f t="shared" si="2"/>
        <v>1211605.46</v>
      </c>
    </row>
    <row r="25" spans="1:11" x14ac:dyDescent="0.2">
      <c r="A25" s="7" t="s">
        <v>32</v>
      </c>
      <c r="B25" s="8">
        <f t="shared" ref="B25:J25" si="18">+B112+B197</f>
        <v>5130388.7</v>
      </c>
      <c r="C25" s="8">
        <f t="shared" si="18"/>
        <v>670259.09</v>
      </c>
      <c r="D25" s="8">
        <f t="shared" si="18"/>
        <v>128748.76</v>
      </c>
      <c r="E25" s="8">
        <f t="shared" si="18"/>
        <v>645.52</v>
      </c>
      <c r="F25" s="8">
        <f t="shared" si="18"/>
        <v>258835.20000000001</v>
      </c>
      <c r="G25" s="8">
        <f t="shared" si="18"/>
        <v>1865906.18</v>
      </c>
      <c r="H25" s="8">
        <f t="shared" si="18"/>
        <v>466216.08</v>
      </c>
      <c r="I25" s="8">
        <f t="shared" si="18"/>
        <v>30986.18</v>
      </c>
      <c r="J25" s="8">
        <f t="shared" si="18"/>
        <v>0</v>
      </c>
      <c r="K25" s="9">
        <f t="shared" si="2"/>
        <v>8551985.709999999</v>
      </c>
    </row>
    <row r="26" spans="1:11" x14ac:dyDescent="0.2">
      <c r="A26" s="7" t="s">
        <v>33</v>
      </c>
      <c r="B26" s="8">
        <f t="shared" ref="B26:J26" si="19">+B113+B198</f>
        <v>25438365.390000001</v>
      </c>
      <c r="C26" s="8">
        <f t="shared" si="19"/>
        <v>2807941.96</v>
      </c>
      <c r="D26" s="8">
        <f t="shared" si="19"/>
        <v>699377.96</v>
      </c>
      <c r="E26" s="8">
        <f t="shared" si="19"/>
        <v>3506.56</v>
      </c>
      <c r="F26" s="8">
        <f t="shared" si="19"/>
        <v>1326606.9000000001</v>
      </c>
      <c r="G26" s="8">
        <f t="shared" si="19"/>
        <v>9251853.25</v>
      </c>
      <c r="H26" s="8">
        <f t="shared" si="19"/>
        <v>2389495.2200000002</v>
      </c>
      <c r="I26" s="8">
        <f t="shared" si="19"/>
        <v>168320.48</v>
      </c>
      <c r="J26" s="8">
        <f t="shared" si="19"/>
        <v>0</v>
      </c>
      <c r="K26" s="9">
        <f t="shared" si="2"/>
        <v>42085467.719999991</v>
      </c>
    </row>
    <row r="27" spans="1:11" x14ac:dyDescent="0.2">
      <c r="A27" s="7" t="s">
        <v>34</v>
      </c>
      <c r="B27" s="8">
        <f t="shared" ref="B27:J27" si="20">+B114+B199</f>
        <v>3207131.2299999995</v>
      </c>
      <c r="C27" s="8">
        <f t="shared" si="20"/>
        <v>530438.72000000009</v>
      </c>
      <c r="D27" s="8">
        <f t="shared" si="20"/>
        <v>97046.21</v>
      </c>
      <c r="E27" s="8">
        <f t="shared" si="20"/>
        <v>486.57</v>
      </c>
      <c r="F27" s="8">
        <f t="shared" si="20"/>
        <v>119375.66</v>
      </c>
      <c r="G27" s="8">
        <f t="shared" si="20"/>
        <v>1166423.52</v>
      </c>
      <c r="H27" s="8">
        <f t="shared" si="20"/>
        <v>215020.42</v>
      </c>
      <c r="I27" s="8">
        <f t="shared" si="20"/>
        <v>23356.28</v>
      </c>
      <c r="J27" s="8">
        <f t="shared" si="20"/>
        <v>0</v>
      </c>
      <c r="K27" s="9">
        <f t="shared" si="2"/>
        <v>5359278.6100000003</v>
      </c>
    </row>
    <row r="28" spans="1:11" x14ac:dyDescent="0.2">
      <c r="A28" s="7" t="s">
        <v>35</v>
      </c>
      <c r="B28" s="8">
        <f t="shared" ref="B28:J28" si="21">+B115+B200</f>
        <v>540329.12</v>
      </c>
      <c r="C28" s="8">
        <f t="shared" si="21"/>
        <v>178704.62</v>
      </c>
      <c r="D28" s="8">
        <f t="shared" si="21"/>
        <v>443.48</v>
      </c>
      <c r="E28" s="8">
        <f t="shared" si="21"/>
        <v>2.2200000000000002</v>
      </c>
      <c r="F28" s="8">
        <f t="shared" si="21"/>
        <v>18557.34</v>
      </c>
      <c r="G28" s="8">
        <f t="shared" si="21"/>
        <v>196515.99</v>
      </c>
      <c r="H28" s="8">
        <f t="shared" si="21"/>
        <v>33425.64</v>
      </c>
      <c r="I28" s="8">
        <f t="shared" si="21"/>
        <v>106.73</v>
      </c>
      <c r="J28" s="8">
        <f t="shared" si="21"/>
        <v>0</v>
      </c>
      <c r="K28" s="9">
        <f t="shared" si="2"/>
        <v>968085.1399999999</v>
      </c>
    </row>
    <row r="29" spans="1:11" x14ac:dyDescent="0.2">
      <c r="A29" s="7" t="s">
        <v>36</v>
      </c>
      <c r="B29" s="8">
        <f t="shared" ref="B29:J29" si="22">+B116+B201</f>
        <v>399814.02</v>
      </c>
      <c r="C29" s="8">
        <f t="shared" si="22"/>
        <v>137990.60999999999</v>
      </c>
      <c r="D29" s="8">
        <f t="shared" si="22"/>
        <v>3838.89</v>
      </c>
      <c r="E29" s="8">
        <f t="shared" si="22"/>
        <v>19.25</v>
      </c>
      <c r="F29" s="8">
        <f t="shared" si="22"/>
        <v>8586.15</v>
      </c>
      <c r="G29" s="8">
        <f t="shared" si="22"/>
        <v>145411.09</v>
      </c>
      <c r="H29" s="8">
        <f t="shared" si="22"/>
        <v>15465.44</v>
      </c>
      <c r="I29" s="8">
        <f t="shared" si="22"/>
        <v>923.91</v>
      </c>
      <c r="J29" s="8">
        <f t="shared" si="22"/>
        <v>0</v>
      </c>
      <c r="K29" s="9">
        <f t="shared" si="2"/>
        <v>712049.36</v>
      </c>
    </row>
    <row r="30" spans="1:11" x14ac:dyDescent="0.2">
      <c r="A30" s="7" t="s">
        <v>37</v>
      </c>
      <c r="B30" s="8">
        <f t="shared" ref="B30:J30" si="23">+B117+B202</f>
        <v>331482.67000000004</v>
      </c>
      <c r="C30" s="8">
        <f t="shared" si="23"/>
        <v>111018.71</v>
      </c>
      <c r="D30" s="8">
        <f t="shared" si="23"/>
        <v>7102.81</v>
      </c>
      <c r="E30" s="8">
        <f t="shared" si="23"/>
        <v>35.61</v>
      </c>
      <c r="F30" s="8">
        <f t="shared" si="23"/>
        <v>3488.82</v>
      </c>
      <c r="G30" s="8">
        <f t="shared" si="23"/>
        <v>120559.20000000001</v>
      </c>
      <c r="H30" s="8">
        <f t="shared" si="23"/>
        <v>6284.1</v>
      </c>
      <c r="I30" s="8">
        <f t="shared" si="23"/>
        <v>1709.45</v>
      </c>
      <c r="J30" s="8">
        <f t="shared" si="23"/>
        <v>0</v>
      </c>
      <c r="K30" s="9">
        <f t="shared" si="2"/>
        <v>581681.37</v>
      </c>
    </row>
    <row r="31" spans="1:11" x14ac:dyDescent="0.2">
      <c r="A31" s="7" t="s">
        <v>38</v>
      </c>
      <c r="B31" s="8">
        <f t="shared" ref="B31:J31" si="24">+B118+B203</f>
        <v>699705.1100000001</v>
      </c>
      <c r="C31" s="8">
        <f t="shared" si="24"/>
        <v>208913.26</v>
      </c>
      <c r="D31" s="8">
        <f t="shared" si="24"/>
        <v>5776.84</v>
      </c>
      <c r="E31" s="8">
        <f t="shared" si="24"/>
        <v>28.96</v>
      </c>
      <c r="F31" s="8">
        <f t="shared" si="24"/>
        <v>23092.440000000002</v>
      </c>
      <c r="G31" s="8">
        <f t="shared" si="24"/>
        <v>254480.53999999998</v>
      </c>
      <c r="H31" s="8">
        <f t="shared" si="24"/>
        <v>41594.300000000003</v>
      </c>
      <c r="I31" s="8">
        <f t="shared" si="24"/>
        <v>1390.32</v>
      </c>
      <c r="J31" s="8">
        <f t="shared" si="24"/>
        <v>0</v>
      </c>
      <c r="K31" s="9">
        <f t="shared" si="2"/>
        <v>1234981.7700000003</v>
      </c>
    </row>
    <row r="32" spans="1:11" x14ac:dyDescent="0.2">
      <c r="A32" s="7" t="s">
        <v>39</v>
      </c>
      <c r="B32" s="8">
        <f t="shared" ref="B32:J32" si="25">+B119+B204</f>
        <v>328600.8</v>
      </c>
      <c r="C32" s="8">
        <f t="shared" si="25"/>
        <v>81191.78</v>
      </c>
      <c r="D32" s="8">
        <f t="shared" si="25"/>
        <v>12979.21</v>
      </c>
      <c r="E32" s="8">
        <f t="shared" si="25"/>
        <v>65.08</v>
      </c>
      <c r="F32" s="8">
        <f t="shared" si="25"/>
        <v>3071.8</v>
      </c>
      <c r="G32" s="8">
        <f t="shared" si="25"/>
        <v>119511.07</v>
      </c>
      <c r="H32" s="8">
        <f t="shared" si="25"/>
        <v>5532.95</v>
      </c>
      <c r="I32" s="8">
        <f t="shared" si="25"/>
        <v>3123.73</v>
      </c>
      <c r="J32" s="8">
        <f t="shared" si="25"/>
        <v>0</v>
      </c>
      <c r="K32" s="9">
        <f t="shared" si="2"/>
        <v>554076.41999999993</v>
      </c>
    </row>
    <row r="33" spans="1:11" x14ac:dyDescent="0.2">
      <c r="A33" s="7" t="s">
        <v>40</v>
      </c>
      <c r="B33" s="8">
        <f t="shared" ref="B33:J33" si="26">+B120+B205</f>
        <v>3911490.3200000003</v>
      </c>
      <c r="C33" s="8">
        <f t="shared" si="26"/>
        <v>589243.14999999991</v>
      </c>
      <c r="D33" s="8">
        <f t="shared" si="26"/>
        <v>93094.97</v>
      </c>
      <c r="E33" s="8">
        <f t="shared" si="26"/>
        <v>466.76</v>
      </c>
      <c r="F33" s="8">
        <f t="shared" si="26"/>
        <v>186121.13</v>
      </c>
      <c r="G33" s="8">
        <f t="shared" si="26"/>
        <v>1422596.7000000002</v>
      </c>
      <c r="H33" s="8">
        <f t="shared" si="26"/>
        <v>335242.90000000002</v>
      </c>
      <c r="I33" s="8">
        <f t="shared" si="26"/>
        <v>22405.32</v>
      </c>
      <c r="J33" s="8">
        <f t="shared" si="26"/>
        <v>0</v>
      </c>
      <c r="K33" s="9">
        <f t="shared" si="2"/>
        <v>6560661.2500000009</v>
      </c>
    </row>
    <row r="34" spans="1:11" x14ac:dyDescent="0.2">
      <c r="A34" s="7" t="s">
        <v>41</v>
      </c>
      <c r="B34" s="8">
        <f t="shared" ref="B34:J34" si="27">+B121+B206</f>
        <v>4383384.5999999996</v>
      </c>
      <c r="C34" s="8">
        <f t="shared" si="27"/>
        <v>550218.5199999999</v>
      </c>
      <c r="D34" s="8">
        <f t="shared" si="27"/>
        <v>125281.86</v>
      </c>
      <c r="E34" s="8">
        <f t="shared" si="27"/>
        <v>628.14</v>
      </c>
      <c r="F34" s="8">
        <f t="shared" si="27"/>
        <v>208990.2</v>
      </c>
      <c r="G34" s="8">
        <f t="shared" si="27"/>
        <v>1594223.15</v>
      </c>
      <c r="H34" s="8">
        <f t="shared" si="27"/>
        <v>376434.86</v>
      </c>
      <c r="I34" s="8">
        <f t="shared" si="27"/>
        <v>30151.8</v>
      </c>
      <c r="J34" s="8">
        <f t="shared" si="27"/>
        <v>0</v>
      </c>
      <c r="K34" s="9">
        <f t="shared" si="2"/>
        <v>7269313.129999999</v>
      </c>
    </row>
    <row r="35" spans="1:11" x14ac:dyDescent="0.2">
      <c r="A35" s="7" t="s">
        <v>42</v>
      </c>
      <c r="B35" s="8">
        <f t="shared" ref="B35:J35" si="28">+B122+B207</f>
        <v>756248.85</v>
      </c>
      <c r="C35" s="8">
        <f t="shared" si="28"/>
        <v>214654.78999999998</v>
      </c>
      <c r="D35" s="8">
        <f t="shared" si="28"/>
        <v>4726.3599999999997</v>
      </c>
      <c r="E35" s="8">
        <f t="shared" si="28"/>
        <v>23.7</v>
      </c>
      <c r="F35" s="8">
        <f t="shared" si="28"/>
        <v>29046.190000000002</v>
      </c>
      <c r="G35" s="8">
        <f t="shared" si="28"/>
        <v>275045.32999999996</v>
      </c>
      <c r="H35" s="8">
        <f t="shared" si="28"/>
        <v>52318.23</v>
      </c>
      <c r="I35" s="8">
        <f t="shared" si="28"/>
        <v>1137.5</v>
      </c>
      <c r="J35" s="8">
        <f t="shared" si="28"/>
        <v>0</v>
      </c>
      <c r="K35" s="9">
        <f t="shared" si="2"/>
        <v>1333200.9499999997</v>
      </c>
    </row>
    <row r="36" spans="1:11" x14ac:dyDescent="0.2">
      <c r="A36" s="7" t="s">
        <v>43</v>
      </c>
      <c r="B36" s="8">
        <f t="shared" ref="B36:J36" si="29">+B123+B208</f>
        <v>1085023.99</v>
      </c>
      <c r="C36" s="8">
        <f t="shared" si="29"/>
        <v>239237.11000000004</v>
      </c>
      <c r="D36" s="8">
        <f t="shared" si="29"/>
        <v>19809.04</v>
      </c>
      <c r="E36" s="8">
        <f t="shared" si="29"/>
        <v>99.32</v>
      </c>
      <c r="F36" s="8">
        <f t="shared" si="29"/>
        <v>41992.43</v>
      </c>
      <c r="G36" s="8">
        <f t="shared" si="29"/>
        <v>394619.8</v>
      </c>
      <c r="H36" s="8">
        <f t="shared" si="29"/>
        <v>75637.119999999995</v>
      </c>
      <c r="I36" s="8">
        <f t="shared" si="29"/>
        <v>4767.47</v>
      </c>
      <c r="J36" s="8">
        <f t="shared" si="29"/>
        <v>0</v>
      </c>
      <c r="K36" s="9">
        <f t="shared" si="2"/>
        <v>1861186.28</v>
      </c>
    </row>
    <row r="37" spans="1:11" x14ac:dyDescent="0.2">
      <c r="A37" s="7" t="s">
        <v>44</v>
      </c>
      <c r="B37" s="8">
        <f t="shared" ref="B37:J37" si="30">+B124+B209</f>
        <v>337832.93999999994</v>
      </c>
      <c r="C37" s="8">
        <f t="shared" si="30"/>
        <v>116961.25</v>
      </c>
      <c r="D37" s="8">
        <f t="shared" si="30"/>
        <v>5562.22</v>
      </c>
      <c r="E37" s="8">
        <f t="shared" si="30"/>
        <v>27.89</v>
      </c>
      <c r="F37" s="8">
        <f t="shared" si="30"/>
        <v>4598.41</v>
      </c>
      <c r="G37" s="8">
        <f t="shared" si="30"/>
        <v>122868.78</v>
      </c>
      <c r="H37" s="8">
        <f t="shared" si="30"/>
        <v>8282.7000000000007</v>
      </c>
      <c r="I37" s="8">
        <f t="shared" si="30"/>
        <v>1338.67</v>
      </c>
      <c r="J37" s="8">
        <f t="shared" si="30"/>
        <v>0</v>
      </c>
      <c r="K37" s="9">
        <f t="shared" si="2"/>
        <v>597472.85999999987</v>
      </c>
    </row>
    <row r="38" spans="1:11" x14ac:dyDescent="0.2">
      <c r="A38" s="7" t="s">
        <v>45</v>
      </c>
      <c r="B38" s="8">
        <f t="shared" ref="B38:J38" si="31">+B125+B210</f>
        <v>9943059.0999999996</v>
      </c>
      <c r="C38" s="8">
        <f t="shared" si="31"/>
        <v>1248561.48</v>
      </c>
      <c r="D38" s="8">
        <f t="shared" si="31"/>
        <v>274019.46000000002</v>
      </c>
      <c r="E38" s="8">
        <f t="shared" si="31"/>
        <v>1373.88</v>
      </c>
      <c r="F38" s="8">
        <f t="shared" si="31"/>
        <v>485265.80000000005</v>
      </c>
      <c r="G38" s="8">
        <f t="shared" si="31"/>
        <v>3616259.23</v>
      </c>
      <c r="H38" s="8">
        <f t="shared" si="31"/>
        <v>874064.74</v>
      </c>
      <c r="I38" s="8">
        <f t="shared" si="31"/>
        <v>65948.73</v>
      </c>
      <c r="J38" s="8">
        <f t="shared" si="31"/>
        <v>0</v>
      </c>
      <c r="K38" s="9">
        <f t="shared" si="2"/>
        <v>16508552.420000004</v>
      </c>
    </row>
    <row r="39" spans="1:11" x14ac:dyDescent="0.2">
      <c r="A39" s="7" t="s">
        <v>46</v>
      </c>
      <c r="B39" s="8">
        <f t="shared" ref="B39:J39" si="32">+B126+B211</f>
        <v>40321940.450000003</v>
      </c>
      <c r="C39" s="8">
        <f t="shared" si="32"/>
        <v>4038507.7600000002</v>
      </c>
      <c r="D39" s="8">
        <f t="shared" si="32"/>
        <v>1037520.39</v>
      </c>
      <c r="E39" s="8">
        <f t="shared" si="32"/>
        <v>5201.9399999999996</v>
      </c>
      <c r="F39" s="8">
        <f t="shared" si="32"/>
        <v>2270631.69</v>
      </c>
      <c r="G39" s="8">
        <f t="shared" si="32"/>
        <v>14664962.549999999</v>
      </c>
      <c r="H39" s="8">
        <f t="shared" si="32"/>
        <v>4089880.42</v>
      </c>
      <c r="I39" s="8">
        <f t="shared" si="32"/>
        <v>249701.79</v>
      </c>
      <c r="J39" s="8">
        <f t="shared" si="32"/>
        <v>2054586</v>
      </c>
      <c r="K39" s="9">
        <f t="shared" si="2"/>
        <v>68732932.989999995</v>
      </c>
    </row>
    <row r="40" spans="1:11" x14ac:dyDescent="0.2">
      <c r="A40" s="7" t="s">
        <v>47</v>
      </c>
      <c r="B40" s="8">
        <f t="shared" ref="B40:J40" si="33">+B127+B212</f>
        <v>363064.84</v>
      </c>
      <c r="C40" s="8">
        <f t="shared" si="33"/>
        <v>116440.65</v>
      </c>
      <c r="D40" s="8">
        <f t="shared" si="33"/>
        <v>8373.99</v>
      </c>
      <c r="E40" s="8">
        <f t="shared" si="33"/>
        <v>41.99</v>
      </c>
      <c r="F40" s="8">
        <f t="shared" si="33"/>
        <v>4270.7</v>
      </c>
      <c r="G40" s="8">
        <f t="shared" si="33"/>
        <v>132045.54</v>
      </c>
      <c r="H40" s="8">
        <f t="shared" si="33"/>
        <v>7692.43</v>
      </c>
      <c r="I40" s="8">
        <f t="shared" si="33"/>
        <v>2015.38</v>
      </c>
      <c r="J40" s="8">
        <f t="shared" si="33"/>
        <v>0</v>
      </c>
      <c r="K40" s="9">
        <f t="shared" si="2"/>
        <v>633945.52</v>
      </c>
    </row>
    <row r="41" spans="1:11" x14ac:dyDescent="0.2">
      <c r="A41" s="7" t="s">
        <v>48</v>
      </c>
      <c r="B41" s="8">
        <f t="shared" ref="B41:J41" si="34">+B128+B213</f>
        <v>334636.03000000003</v>
      </c>
      <c r="C41" s="8">
        <f t="shared" si="34"/>
        <v>95721.139999999985</v>
      </c>
      <c r="D41" s="8">
        <f t="shared" si="34"/>
        <v>10270.82</v>
      </c>
      <c r="E41" s="8">
        <f t="shared" si="34"/>
        <v>51.5</v>
      </c>
      <c r="F41" s="8">
        <f t="shared" si="34"/>
        <v>3596.8</v>
      </c>
      <c r="G41" s="8">
        <f t="shared" si="34"/>
        <v>121706.06999999999</v>
      </c>
      <c r="H41" s="8">
        <f t="shared" si="34"/>
        <v>6478.58</v>
      </c>
      <c r="I41" s="8">
        <f t="shared" si="34"/>
        <v>2471.9</v>
      </c>
      <c r="J41" s="8">
        <f t="shared" si="34"/>
        <v>0</v>
      </c>
      <c r="K41" s="9">
        <f t="shared" si="2"/>
        <v>574932.84</v>
      </c>
    </row>
    <row r="42" spans="1:11" x14ac:dyDescent="0.2">
      <c r="A42" s="7" t="s">
        <v>49</v>
      </c>
      <c r="B42" s="8">
        <f t="shared" ref="B42:J42" si="35">+B129+B214</f>
        <v>5301439.1099999994</v>
      </c>
      <c r="C42" s="8">
        <f t="shared" si="35"/>
        <v>644491.27</v>
      </c>
      <c r="D42" s="8">
        <f t="shared" si="35"/>
        <v>127422.2</v>
      </c>
      <c r="E42" s="8">
        <f t="shared" si="35"/>
        <v>638.87</v>
      </c>
      <c r="F42" s="8">
        <f t="shared" si="35"/>
        <v>284079.79000000004</v>
      </c>
      <c r="G42" s="8">
        <f t="shared" si="35"/>
        <v>1928116.6800000002</v>
      </c>
      <c r="H42" s="8">
        <f t="shared" si="35"/>
        <v>511686.84</v>
      </c>
      <c r="I42" s="8">
        <f t="shared" si="35"/>
        <v>30666.92</v>
      </c>
      <c r="J42" s="8">
        <f t="shared" si="35"/>
        <v>0</v>
      </c>
      <c r="K42" s="9">
        <f t="shared" si="2"/>
        <v>8828541.6799999997</v>
      </c>
    </row>
    <row r="43" spans="1:11" x14ac:dyDescent="0.2">
      <c r="A43" s="7" t="s">
        <v>50</v>
      </c>
      <c r="B43" s="8">
        <f t="shared" ref="B43:J43" si="36">+B130+B215</f>
        <v>334256.27</v>
      </c>
      <c r="C43" s="8">
        <f t="shared" si="36"/>
        <v>112491.25</v>
      </c>
      <c r="D43" s="8">
        <f t="shared" si="36"/>
        <v>6396.88</v>
      </c>
      <c r="E43" s="8">
        <f t="shared" si="36"/>
        <v>32.07</v>
      </c>
      <c r="F43" s="8">
        <f t="shared" si="36"/>
        <v>4252.13</v>
      </c>
      <c r="G43" s="8">
        <f t="shared" si="36"/>
        <v>121567.95999999999</v>
      </c>
      <c r="H43" s="8">
        <f t="shared" si="36"/>
        <v>7658.97</v>
      </c>
      <c r="I43" s="8">
        <f t="shared" si="36"/>
        <v>1539.55</v>
      </c>
      <c r="J43" s="8">
        <f t="shared" si="36"/>
        <v>0</v>
      </c>
      <c r="K43" s="9">
        <f t="shared" si="2"/>
        <v>588195.08000000007</v>
      </c>
    </row>
    <row r="44" spans="1:11" x14ac:dyDescent="0.2">
      <c r="A44" s="7" t="s">
        <v>51</v>
      </c>
      <c r="B44" s="8">
        <f t="shared" ref="B44:J44" si="37">+B131+B216</f>
        <v>821778</v>
      </c>
      <c r="C44" s="8">
        <f t="shared" si="37"/>
        <v>188621.48</v>
      </c>
      <c r="D44" s="8">
        <f t="shared" si="37"/>
        <v>8722.6200000000008</v>
      </c>
      <c r="E44" s="8">
        <f t="shared" si="37"/>
        <v>43.73</v>
      </c>
      <c r="F44" s="8">
        <f t="shared" si="37"/>
        <v>37189.230000000003</v>
      </c>
      <c r="G44" s="8">
        <f t="shared" si="37"/>
        <v>298878.06</v>
      </c>
      <c r="H44" s="8">
        <f t="shared" si="37"/>
        <v>66985.539999999994</v>
      </c>
      <c r="I44" s="8">
        <f t="shared" si="37"/>
        <v>2099.29</v>
      </c>
      <c r="J44" s="8">
        <f t="shared" si="37"/>
        <v>0</v>
      </c>
      <c r="K44" s="9">
        <f t="shared" si="2"/>
        <v>1424317.9500000002</v>
      </c>
    </row>
    <row r="45" spans="1:11" x14ac:dyDescent="0.2">
      <c r="A45" s="7" t="s">
        <v>52</v>
      </c>
      <c r="B45" s="8">
        <f t="shared" ref="B45:J45" si="38">+B132+B217</f>
        <v>1961794.13</v>
      </c>
      <c r="C45" s="8">
        <f t="shared" si="38"/>
        <v>348270.88</v>
      </c>
      <c r="D45" s="8">
        <f t="shared" si="38"/>
        <v>38564.54</v>
      </c>
      <c r="E45" s="8">
        <f t="shared" si="38"/>
        <v>193.36</v>
      </c>
      <c r="F45" s="8">
        <f t="shared" si="38"/>
        <v>91025.76</v>
      </c>
      <c r="G45" s="8">
        <f t="shared" si="38"/>
        <v>713498.34000000008</v>
      </c>
      <c r="H45" s="8">
        <f t="shared" si="38"/>
        <v>163956.32999999999</v>
      </c>
      <c r="I45" s="8">
        <f t="shared" si="38"/>
        <v>9281.39</v>
      </c>
      <c r="J45" s="8">
        <f t="shared" si="38"/>
        <v>0</v>
      </c>
      <c r="K45" s="9">
        <f t="shared" si="2"/>
        <v>3326584.73</v>
      </c>
    </row>
    <row r="46" spans="1:11" x14ac:dyDescent="0.2">
      <c r="A46" s="7" t="s">
        <v>53</v>
      </c>
      <c r="B46" s="8">
        <f t="shared" ref="B46:J46" si="39">+B133+B218</f>
        <v>367010.04</v>
      </c>
      <c r="C46" s="8">
        <f t="shared" si="39"/>
        <v>125765.05</v>
      </c>
      <c r="D46" s="8">
        <f t="shared" si="39"/>
        <v>5482.66</v>
      </c>
      <c r="E46" s="8">
        <f t="shared" si="39"/>
        <v>27.49</v>
      </c>
      <c r="F46" s="8">
        <f t="shared" si="39"/>
        <v>5897.86</v>
      </c>
      <c r="G46" s="8">
        <f t="shared" si="39"/>
        <v>133480.39000000001</v>
      </c>
      <c r="H46" s="8">
        <f t="shared" si="39"/>
        <v>10623.27</v>
      </c>
      <c r="I46" s="8">
        <f t="shared" si="39"/>
        <v>1319.52</v>
      </c>
      <c r="J46" s="8">
        <f t="shared" si="39"/>
        <v>0</v>
      </c>
      <c r="K46" s="9">
        <f t="shared" si="2"/>
        <v>649606.28</v>
      </c>
    </row>
    <row r="47" spans="1:11" x14ac:dyDescent="0.2">
      <c r="A47" s="7" t="s">
        <v>54</v>
      </c>
      <c r="B47" s="8">
        <f t="shared" ref="B47:J47" si="40">+B134+B219</f>
        <v>562464.40999999992</v>
      </c>
      <c r="C47" s="8">
        <f t="shared" si="40"/>
        <v>170926.19999999995</v>
      </c>
      <c r="D47" s="8">
        <f t="shared" si="40"/>
        <v>6738.08</v>
      </c>
      <c r="E47" s="8">
        <f t="shared" si="40"/>
        <v>33.78</v>
      </c>
      <c r="F47" s="8">
        <f t="shared" si="40"/>
        <v>15589.8</v>
      </c>
      <c r="G47" s="8">
        <f t="shared" si="40"/>
        <v>204566.53</v>
      </c>
      <c r="H47" s="8">
        <f t="shared" si="40"/>
        <v>28080.47</v>
      </c>
      <c r="I47" s="8">
        <f t="shared" si="40"/>
        <v>1621.67</v>
      </c>
      <c r="J47" s="8">
        <f t="shared" si="40"/>
        <v>0</v>
      </c>
      <c r="K47" s="9">
        <f t="shared" si="2"/>
        <v>990020.94</v>
      </c>
    </row>
    <row r="48" spans="1:11" x14ac:dyDescent="0.2">
      <c r="A48" s="7" t="s">
        <v>55</v>
      </c>
      <c r="B48" s="8">
        <f t="shared" ref="B48:J48" si="41">+B135+B220</f>
        <v>576687.6</v>
      </c>
      <c r="C48" s="8">
        <f t="shared" si="41"/>
        <v>188675.89</v>
      </c>
      <c r="D48" s="8">
        <f t="shared" si="41"/>
        <v>701.55</v>
      </c>
      <c r="E48" s="8">
        <f t="shared" si="41"/>
        <v>3.52</v>
      </c>
      <c r="F48" s="8">
        <f t="shared" si="41"/>
        <v>19994.64</v>
      </c>
      <c r="G48" s="8">
        <f t="shared" si="41"/>
        <v>209739.46000000002</v>
      </c>
      <c r="H48" s="8">
        <f t="shared" si="41"/>
        <v>36014.51</v>
      </c>
      <c r="I48" s="8">
        <f t="shared" si="41"/>
        <v>168.84</v>
      </c>
      <c r="J48" s="8">
        <f t="shared" si="41"/>
        <v>0</v>
      </c>
      <c r="K48" s="9">
        <f t="shared" si="2"/>
        <v>1031986.0100000001</v>
      </c>
    </row>
    <row r="49" spans="1:11" x14ac:dyDescent="0.2">
      <c r="A49" s="7" t="s">
        <v>56</v>
      </c>
      <c r="B49" s="8">
        <f t="shared" ref="B49:J49" si="42">+B136+B221</f>
        <v>453183.57000000007</v>
      </c>
      <c r="C49" s="8">
        <f t="shared" si="42"/>
        <v>122760.39000000001</v>
      </c>
      <c r="D49" s="8">
        <f t="shared" si="42"/>
        <v>12134.18</v>
      </c>
      <c r="E49" s="8">
        <f t="shared" si="42"/>
        <v>60.84</v>
      </c>
      <c r="F49" s="8">
        <f t="shared" si="42"/>
        <v>8325.4700000000012</v>
      </c>
      <c r="G49" s="8">
        <f t="shared" si="42"/>
        <v>164821.44</v>
      </c>
      <c r="H49" s="8">
        <f t="shared" si="42"/>
        <v>14995.9</v>
      </c>
      <c r="I49" s="8">
        <f t="shared" si="42"/>
        <v>2920.35</v>
      </c>
      <c r="J49" s="8">
        <f t="shared" si="42"/>
        <v>0</v>
      </c>
      <c r="K49" s="9">
        <f t="shared" si="2"/>
        <v>779202.14000000013</v>
      </c>
    </row>
    <row r="50" spans="1:11" x14ac:dyDescent="0.2">
      <c r="A50" s="7" t="s">
        <v>57</v>
      </c>
      <c r="B50" s="8">
        <f t="shared" ref="B50:J50" si="43">+B137+B222</f>
        <v>1796407.1599999997</v>
      </c>
      <c r="C50" s="8">
        <f t="shared" si="43"/>
        <v>340734.59</v>
      </c>
      <c r="D50" s="8">
        <f t="shared" si="43"/>
        <v>57938.8</v>
      </c>
      <c r="E50" s="8">
        <f t="shared" si="43"/>
        <v>290.49</v>
      </c>
      <c r="F50" s="8">
        <f t="shared" si="43"/>
        <v>53486.53</v>
      </c>
      <c r="G50" s="8">
        <f t="shared" si="43"/>
        <v>653347.62</v>
      </c>
      <c r="H50" s="8">
        <f t="shared" si="43"/>
        <v>96340.38</v>
      </c>
      <c r="I50" s="8">
        <f t="shared" si="43"/>
        <v>13944.23</v>
      </c>
      <c r="J50" s="8">
        <f t="shared" si="43"/>
        <v>0</v>
      </c>
      <c r="K50" s="9">
        <f t="shared" si="2"/>
        <v>3012489.7999999993</v>
      </c>
    </row>
    <row r="51" spans="1:11" x14ac:dyDescent="0.2">
      <c r="A51" s="7" t="s">
        <v>58</v>
      </c>
      <c r="B51" s="8">
        <f t="shared" ref="B51:J51" si="44">+B138+B223</f>
        <v>10719038.619999999</v>
      </c>
      <c r="C51" s="8">
        <f t="shared" si="44"/>
        <v>1361717.15</v>
      </c>
      <c r="D51" s="8">
        <f t="shared" si="44"/>
        <v>291859.08</v>
      </c>
      <c r="E51" s="8">
        <f t="shared" si="44"/>
        <v>1463.33</v>
      </c>
      <c r="F51" s="8">
        <f t="shared" si="44"/>
        <v>523694.87</v>
      </c>
      <c r="G51" s="8">
        <f t="shared" si="44"/>
        <v>3898480.54</v>
      </c>
      <c r="H51" s="8">
        <f t="shared" si="44"/>
        <v>943283.5</v>
      </c>
      <c r="I51" s="8">
        <f t="shared" si="44"/>
        <v>70242.22</v>
      </c>
      <c r="J51" s="8">
        <f t="shared" si="44"/>
        <v>0</v>
      </c>
      <c r="K51" s="9">
        <f t="shared" si="2"/>
        <v>17809779.309999999</v>
      </c>
    </row>
    <row r="52" spans="1:11" x14ac:dyDescent="0.2">
      <c r="A52" s="7" t="s">
        <v>59</v>
      </c>
      <c r="B52" s="8">
        <f t="shared" ref="B52:J52" si="45">+B139+B224</f>
        <v>10304216.6</v>
      </c>
      <c r="C52" s="8">
        <f t="shared" si="45"/>
        <v>1018074.0900000001</v>
      </c>
      <c r="D52" s="8">
        <f t="shared" si="45"/>
        <v>254630.62</v>
      </c>
      <c r="E52" s="8">
        <f t="shared" si="45"/>
        <v>1276.67</v>
      </c>
      <c r="F52" s="8">
        <f t="shared" si="45"/>
        <v>594949.44999999995</v>
      </c>
      <c r="G52" s="8">
        <f t="shared" si="45"/>
        <v>3747611.07</v>
      </c>
      <c r="H52" s="8">
        <f t="shared" si="45"/>
        <v>1071627.81</v>
      </c>
      <c r="I52" s="8">
        <f t="shared" si="45"/>
        <v>61282.38</v>
      </c>
      <c r="J52" s="8">
        <f t="shared" si="45"/>
        <v>0</v>
      </c>
      <c r="K52" s="9">
        <f t="shared" si="2"/>
        <v>17053668.689999998</v>
      </c>
    </row>
    <row r="53" spans="1:11" x14ac:dyDescent="0.2">
      <c r="A53" s="7" t="s">
        <v>60</v>
      </c>
      <c r="B53" s="8">
        <f t="shared" ref="B53:J53" si="46">+B140+B225</f>
        <v>321779.14999999991</v>
      </c>
      <c r="C53" s="8">
        <f t="shared" si="46"/>
        <v>77179.44</v>
      </c>
      <c r="D53" s="8">
        <f t="shared" si="46"/>
        <v>14261.48</v>
      </c>
      <c r="E53" s="8">
        <f t="shared" si="46"/>
        <v>71.5</v>
      </c>
      <c r="F53" s="8">
        <f t="shared" si="46"/>
        <v>1783.5</v>
      </c>
      <c r="G53" s="8">
        <f t="shared" si="46"/>
        <v>117030.06</v>
      </c>
      <c r="H53" s="8">
        <f t="shared" si="46"/>
        <v>3212.45</v>
      </c>
      <c r="I53" s="8">
        <f t="shared" si="46"/>
        <v>3432.33</v>
      </c>
      <c r="J53" s="8">
        <f t="shared" si="46"/>
        <v>0</v>
      </c>
      <c r="K53" s="9">
        <f t="shared" si="2"/>
        <v>538749.9099999998</v>
      </c>
    </row>
    <row r="54" spans="1:11" x14ac:dyDescent="0.2">
      <c r="A54" s="7" t="s">
        <v>61</v>
      </c>
      <c r="B54" s="8">
        <f t="shared" ref="B54:J54" si="47">+B141+B226</f>
        <v>455664.55999999994</v>
      </c>
      <c r="C54" s="8">
        <f t="shared" si="47"/>
        <v>151326.85999999999</v>
      </c>
      <c r="D54" s="8">
        <f t="shared" si="47"/>
        <v>4846.5200000000004</v>
      </c>
      <c r="E54" s="8">
        <f t="shared" si="47"/>
        <v>24.3</v>
      </c>
      <c r="F54" s="8">
        <f t="shared" si="47"/>
        <v>10540.93</v>
      </c>
      <c r="G54" s="8">
        <f t="shared" si="47"/>
        <v>165723.77000000002</v>
      </c>
      <c r="H54" s="8">
        <f t="shared" si="47"/>
        <v>18986.41</v>
      </c>
      <c r="I54" s="8">
        <f t="shared" si="47"/>
        <v>1166.42</v>
      </c>
      <c r="J54" s="8">
        <f t="shared" si="47"/>
        <v>0</v>
      </c>
      <c r="K54" s="9">
        <f t="shared" si="2"/>
        <v>808279.77000000014</v>
      </c>
    </row>
    <row r="55" spans="1:11" x14ac:dyDescent="0.2">
      <c r="A55" s="7" t="s">
        <v>62</v>
      </c>
      <c r="B55" s="8">
        <f t="shared" ref="B55:J55" si="48">+B142+B227</f>
        <v>322658.95</v>
      </c>
      <c r="C55" s="8">
        <f t="shared" si="48"/>
        <v>81666.23</v>
      </c>
      <c r="D55" s="8">
        <f t="shared" si="48"/>
        <v>13734.41</v>
      </c>
      <c r="E55" s="8">
        <f t="shared" si="48"/>
        <v>68.86</v>
      </c>
      <c r="F55" s="8">
        <f t="shared" si="48"/>
        <v>1496.8200000000002</v>
      </c>
      <c r="G55" s="8">
        <f t="shared" si="48"/>
        <v>117350.04</v>
      </c>
      <c r="H55" s="8">
        <f t="shared" si="48"/>
        <v>2696.07</v>
      </c>
      <c r="I55" s="8">
        <f t="shared" si="48"/>
        <v>3305.48</v>
      </c>
      <c r="J55" s="8">
        <f t="shared" si="48"/>
        <v>0</v>
      </c>
      <c r="K55" s="9">
        <f t="shared" si="2"/>
        <v>542976.85999999987</v>
      </c>
    </row>
    <row r="56" spans="1:11" x14ac:dyDescent="0.2">
      <c r="A56" s="7" t="s">
        <v>63</v>
      </c>
      <c r="B56" s="8">
        <f t="shared" ref="B56:J56" si="49">+B143+B228</f>
        <v>805044.12999999989</v>
      </c>
      <c r="C56" s="8">
        <f t="shared" si="49"/>
        <v>211364.63999999996</v>
      </c>
      <c r="D56" s="8">
        <f t="shared" si="49"/>
        <v>5232.3599999999997</v>
      </c>
      <c r="E56" s="8">
        <f t="shared" si="49"/>
        <v>26.23</v>
      </c>
      <c r="F56" s="8">
        <f t="shared" si="49"/>
        <v>34389.25</v>
      </c>
      <c r="G56" s="8">
        <f t="shared" si="49"/>
        <v>292792.01</v>
      </c>
      <c r="H56" s="8">
        <f t="shared" si="49"/>
        <v>61942.2</v>
      </c>
      <c r="I56" s="8">
        <f t="shared" si="49"/>
        <v>1259.28</v>
      </c>
      <c r="J56" s="8">
        <f t="shared" si="49"/>
        <v>0</v>
      </c>
      <c r="K56" s="9">
        <f t="shared" si="2"/>
        <v>1412050.0999999999</v>
      </c>
    </row>
    <row r="57" spans="1:11" x14ac:dyDescent="0.2">
      <c r="A57" s="7" t="s">
        <v>64</v>
      </c>
      <c r="B57" s="8">
        <f t="shared" ref="B57:J57" si="50">+B144+B229</f>
        <v>2225997.2599999998</v>
      </c>
      <c r="C57" s="8">
        <f t="shared" si="50"/>
        <v>367848.74999999994</v>
      </c>
      <c r="D57" s="8">
        <f t="shared" si="50"/>
        <v>37609.58</v>
      </c>
      <c r="E57" s="8">
        <f t="shared" si="50"/>
        <v>188.57</v>
      </c>
      <c r="F57" s="8">
        <f t="shared" si="50"/>
        <v>116009.66</v>
      </c>
      <c r="G57" s="8">
        <f t="shared" si="50"/>
        <v>809588.17999999993</v>
      </c>
      <c r="H57" s="8">
        <f t="shared" si="50"/>
        <v>208957.56</v>
      </c>
      <c r="I57" s="8">
        <f t="shared" si="50"/>
        <v>9051.56</v>
      </c>
      <c r="J57" s="8">
        <f t="shared" si="50"/>
        <v>0</v>
      </c>
      <c r="K57" s="9">
        <f t="shared" si="2"/>
        <v>3775251.12</v>
      </c>
    </row>
    <row r="58" spans="1:11" x14ac:dyDescent="0.2">
      <c r="A58" s="7" t="s">
        <v>65</v>
      </c>
      <c r="B58" s="8">
        <f t="shared" ref="B58:J58" si="51">+B145+B230</f>
        <v>518780.32000000007</v>
      </c>
      <c r="C58" s="8">
        <f t="shared" si="51"/>
        <v>157253.74</v>
      </c>
      <c r="D58" s="8">
        <f t="shared" si="51"/>
        <v>8055.35</v>
      </c>
      <c r="E58" s="8">
        <f t="shared" si="51"/>
        <v>40.39</v>
      </c>
      <c r="F58" s="8">
        <f t="shared" si="51"/>
        <v>12417.539999999999</v>
      </c>
      <c r="G58" s="8">
        <f t="shared" si="51"/>
        <v>188678.76</v>
      </c>
      <c r="H58" s="8">
        <f t="shared" si="51"/>
        <v>22366.58</v>
      </c>
      <c r="I58" s="8">
        <f t="shared" si="51"/>
        <v>1938.69</v>
      </c>
      <c r="J58" s="8">
        <f t="shared" si="51"/>
        <v>0</v>
      </c>
      <c r="K58" s="9">
        <f t="shared" si="2"/>
        <v>909531.37</v>
      </c>
    </row>
    <row r="59" spans="1:11" x14ac:dyDescent="0.2">
      <c r="A59" s="7" t="s">
        <v>66</v>
      </c>
      <c r="B59" s="8">
        <f t="shared" ref="B59:J59" si="52">+B146+B231</f>
        <v>367941.55000000005</v>
      </c>
      <c r="C59" s="8">
        <f t="shared" si="52"/>
        <v>124063.64</v>
      </c>
      <c r="D59" s="8">
        <f t="shared" si="52"/>
        <v>5877.97</v>
      </c>
      <c r="E59" s="8">
        <f t="shared" si="52"/>
        <v>29.47</v>
      </c>
      <c r="F59" s="8">
        <f t="shared" si="52"/>
        <v>5923.9400000000005</v>
      </c>
      <c r="G59" s="8">
        <f t="shared" si="52"/>
        <v>133819.18</v>
      </c>
      <c r="H59" s="8">
        <f t="shared" si="52"/>
        <v>10670.26</v>
      </c>
      <c r="I59" s="8">
        <f t="shared" si="52"/>
        <v>1414.66</v>
      </c>
      <c r="J59" s="8">
        <f t="shared" si="52"/>
        <v>0</v>
      </c>
      <c r="K59" s="9">
        <f t="shared" si="2"/>
        <v>649740.67000000004</v>
      </c>
    </row>
    <row r="60" spans="1:11" x14ac:dyDescent="0.2">
      <c r="A60" s="7" t="s">
        <v>67</v>
      </c>
      <c r="B60" s="8">
        <f t="shared" ref="B60:J60" si="53">+B147+B232</f>
        <v>703709.79</v>
      </c>
      <c r="C60" s="8">
        <f t="shared" si="53"/>
        <v>192201.15</v>
      </c>
      <c r="D60" s="8">
        <f t="shared" si="53"/>
        <v>11975.24</v>
      </c>
      <c r="E60" s="8">
        <f t="shared" si="53"/>
        <v>60.04</v>
      </c>
      <c r="F60" s="8">
        <f t="shared" si="53"/>
        <v>20225.440000000002</v>
      </c>
      <c r="G60" s="8">
        <f t="shared" si="53"/>
        <v>255937.02999999997</v>
      </c>
      <c r="H60" s="8">
        <f t="shared" si="53"/>
        <v>36430.230000000003</v>
      </c>
      <c r="I60" s="8">
        <f t="shared" si="53"/>
        <v>2882.1</v>
      </c>
      <c r="J60" s="8">
        <f t="shared" si="53"/>
        <v>0</v>
      </c>
      <c r="K60" s="9">
        <f t="shared" si="2"/>
        <v>1223421.0200000003</v>
      </c>
    </row>
    <row r="61" spans="1:11" x14ac:dyDescent="0.2">
      <c r="A61" s="7" t="s">
        <v>68</v>
      </c>
      <c r="B61" s="8">
        <f t="shared" ref="B61:J61" si="54">+B148+B233</f>
        <v>802006.46999999986</v>
      </c>
      <c r="C61" s="8">
        <f t="shared" si="54"/>
        <v>221209.87</v>
      </c>
      <c r="D61" s="8">
        <f t="shared" si="54"/>
        <v>12528.85</v>
      </c>
      <c r="E61" s="8">
        <f t="shared" si="54"/>
        <v>62.82</v>
      </c>
      <c r="F61" s="8">
        <f t="shared" si="54"/>
        <v>23829.67</v>
      </c>
      <c r="G61" s="8">
        <f t="shared" si="54"/>
        <v>291687.23</v>
      </c>
      <c r="H61" s="8">
        <f t="shared" si="54"/>
        <v>42922.19</v>
      </c>
      <c r="I61" s="8">
        <f t="shared" si="54"/>
        <v>3015.34</v>
      </c>
      <c r="J61" s="8">
        <f t="shared" si="54"/>
        <v>0</v>
      </c>
      <c r="K61" s="9">
        <f t="shared" si="2"/>
        <v>1397262.4399999997</v>
      </c>
    </row>
    <row r="62" spans="1:11" x14ac:dyDescent="0.2">
      <c r="A62" s="7" t="s">
        <v>69</v>
      </c>
      <c r="B62" s="8">
        <f t="shared" ref="B62:J62" si="55">+B149+B234</f>
        <v>317320.86</v>
      </c>
      <c r="C62" s="8">
        <f t="shared" si="55"/>
        <v>76892.709999999992</v>
      </c>
      <c r="D62" s="8">
        <f t="shared" si="55"/>
        <v>14101.01</v>
      </c>
      <c r="E62" s="8">
        <f t="shared" si="55"/>
        <v>70.7</v>
      </c>
      <c r="F62" s="8">
        <f t="shared" si="55"/>
        <v>1548.9</v>
      </c>
      <c r="G62" s="8">
        <f t="shared" si="55"/>
        <v>115408.6</v>
      </c>
      <c r="H62" s="8">
        <f t="shared" si="55"/>
        <v>2789.89</v>
      </c>
      <c r="I62" s="8">
        <f t="shared" si="55"/>
        <v>3393.71</v>
      </c>
      <c r="J62" s="8">
        <f t="shared" si="55"/>
        <v>0</v>
      </c>
      <c r="K62" s="9">
        <f t="shared" si="2"/>
        <v>531526.38</v>
      </c>
    </row>
    <row r="63" spans="1:11" x14ac:dyDescent="0.2">
      <c r="A63" s="7" t="s">
        <v>70</v>
      </c>
      <c r="B63" s="8">
        <f t="shared" ref="B63:J63" si="56">+B150+B235</f>
        <v>932715.69</v>
      </c>
      <c r="C63" s="8">
        <f t="shared" si="56"/>
        <v>107196.65999999999</v>
      </c>
      <c r="D63" s="8">
        <f t="shared" si="56"/>
        <v>22717.95</v>
      </c>
      <c r="E63" s="8">
        <f t="shared" si="56"/>
        <v>113.9</v>
      </c>
      <c r="F63" s="8">
        <f t="shared" si="56"/>
        <v>50980.670000000006</v>
      </c>
      <c r="G63" s="8">
        <f t="shared" si="56"/>
        <v>339225.76</v>
      </c>
      <c r="H63" s="8">
        <f t="shared" si="56"/>
        <v>91826.8</v>
      </c>
      <c r="I63" s="8">
        <f t="shared" si="56"/>
        <v>5467.57</v>
      </c>
      <c r="J63" s="8">
        <f t="shared" si="56"/>
        <v>0</v>
      </c>
      <c r="K63" s="9">
        <f t="shared" si="2"/>
        <v>1550245</v>
      </c>
    </row>
    <row r="64" spans="1:11" x14ac:dyDescent="0.2">
      <c r="A64" s="7" t="s">
        <v>71</v>
      </c>
      <c r="B64" s="8">
        <f t="shared" ref="B64:J64" si="57">+B151+B236</f>
        <v>316496.65000000002</v>
      </c>
      <c r="C64" s="8">
        <f t="shared" si="57"/>
        <v>79854.51999999999</v>
      </c>
      <c r="D64" s="8">
        <f t="shared" si="57"/>
        <v>13906.98</v>
      </c>
      <c r="E64" s="8">
        <f t="shared" si="57"/>
        <v>69.73</v>
      </c>
      <c r="F64" s="8">
        <f t="shared" si="57"/>
        <v>1038.8499999999999</v>
      </c>
      <c r="G64" s="8">
        <f t="shared" si="57"/>
        <v>115108.81999999999</v>
      </c>
      <c r="H64" s="8">
        <f t="shared" si="57"/>
        <v>1871.18</v>
      </c>
      <c r="I64" s="8">
        <f t="shared" si="57"/>
        <v>3347.02</v>
      </c>
      <c r="J64" s="8">
        <f t="shared" si="57"/>
        <v>0</v>
      </c>
      <c r="K64" s="9">
        <f t="shared" si="2"/>
        <v>531693.75</v>
      </c>
    </row>
    <row r="65" spans="1:11" x14ac:dyDescent="0.2">
      <c r="A65" s="7" t="s">
        <v>72</v>
      </c>
      <c r="B65" s="8">
        <f t="shared" ref="B65:J65" si="58">+B152+B237</f>
        <v>10066473.630000001</v>
      </c>
      <c r="C65" s="8">
        <f t="shared" si="58"/>
        <v>1069865.05</v>
      </c>
      <c r="D65" s="8">
        <f t="shared" si="58"/>
        <v>271315.57</v>
      </c>
      <c r="E65" s="8">
        <f t="shared" si="58"/>
        <v>1360.33</v>
      </c>
      <c r="F65" s="8">
        <f t="shared" si="58"/>
        <v>539914.01</v>
      </c>
      <c r="G65" s="8">
        <f t="shared" si="58"/>
        <v>3661144.71</v>
      </c>
      <c r="H65" s="8">
        <f t="shared" si="58"/>
        <v>972497.54</v>
      </c>
      <c r="I65" s="8">
        <f t="shared" si="58"/>
        <v>65297.98</v>
      </c>
      <c r="J65" s="8">
        <f t="shared" si="58"/>
        <v>1952771</v>
      </c>
      <c r="K65" s="9">
        <f>SUM(B65:J65)</f>
        <v>18600639.82</v>
      </c>
    </row>
    <row r="66" spans="1:11" x14ac:dyDescent="0.2">
      <c r="A66" s="7" t="s">
        <v>73</v>
      </c>
      <c r="B66" s="8">
        <f t="shared" ref="B66:J66" si="59">+B153+B238</f>
        <v>426349.97</v>
      </c>
      <c r="C66" s="8">
        <f t="shared" si="59"/>
        <v>96201.4</v>
      </c>
      <c r="D66" s="8">
        <f t="shared" si="59"/>
        <v>3359.87</v>
      </c>
      <c r="E66" s="8">
        <f t="shared" si="59"/>
        <v>16.850000000000001</v>
      </c>
      <c r="F66" s="8">
        <f t="shared" si="59"/>
        <v>20947.810000000001</v>
      </c>
      <c r="G66" s="8">
        <f t="shared" si="59"/>
        <v>155062.13</v>
      </c>
      <c r="H66" s="8">
        <f t="shared" si="59"/>
        <v>37731.360000000001</v>
      </c>
      <c r="I66" s="8">
        <f t="shared" si="59"/>
        <v>808.62</v>
      </c>
      <c r="J66" s="8">
        <f t="shared" si="59"/>
        <v>0</v>
      </c>
      <c r="K66" s="9">
        <f t="shared" si="2"/>
        <v>740478.01</v>
      </c>
    </row>
    <row r="67" spans="1:11" x14ac:dyDescent="0.2">
      <c r="A67" s="7" t="s">
        <v>74</v>
      </c>
      <c r="B67" s="8">
        <f t="shared" ref="B67:J67" si="60">+B154+B239</f>
        <v>381337.16000000003</v>
      </c>
      <c r="C67" s="8">
        <f t="shared" si="60"/>
        <v>127699.11000000002</v>
      </c>
      <c r="D67" s="8">
        <f t="shared" si="60"/>
        <v>6081.64</v>
      </c>
      <c r="E67" s="8">
        <f t="shared" si="60"/>
        <v>30.49</v>
      </c>
      <c r="F67" s="8">
        <f t="shared" si="60"/>
        <v>6340.97</v>
      </c>
      <c r="G67" s="8">
        <f t="shared" si="60"/>
        <v>138691.13</v>
      </c>
      <c r="H67" s="8">
        <f t="shared" si="60"/>
        <v>11421.4</v>
      </c>
      <c r="I67" s="8">
        <f t="shared" si="60"/>
        <v>1463.68</v>
      </c>
      <c r="J67" s="8">
        <f t="shared" si="60"/>
        <v>0</v>
      </c>
      <c r="K67" s="9">
        <f t="shared" si="2"/>
        <v>673065.58000000007</v>
      </c>
    </row>
    <row r="68" spans="1:11" x14ac:dyDescent="0.2">
      <c r="A68" s="7" t="s">
        <v>75</v>
      </c>
      <c r="B68" s="8">
        <f t="shared" ref="B68:J68" si="61">+B155+B240</f>
        <v>1161421.6199999999</v>
      </c>
      <c r="C68" s="8">
        <f t="shared" si="61"/>
        <v>234247.66999999998</v>
      </c>
      <c r="D68" s="8">
        <f t="shared" si="61"/>
        <v>20565.759999999998</v>
      </c>
      <c r="E68" s="8">
        <f t="shared" si="61"/>
        <v>103.11</v>
      </c>
      <c r="F68" s="8">
        <f t="shared" si="61"/>
        <v>50362.559999999998</v>
      </c>
      <c r="G68" s="8">
        <f t="shared" si="61"/>
        <v>422405.38</v>
      </c>
      <c r="H68" s="8">
        <f t="shared" si="61"/>
        <v>90713.46</v>
      </c>
      <c r="I68" s="8">
        <f t="shared" si="61"/>
        <v>4949.6000000000004</v>
      </c>
      <c r="J68" s="8">
        <f t="shared" si="61"/>
        <v>0</v>
      </c>
      <c r="K68" s="9">
        <f t="shared" si="2"/>
        <v>1984769.1600000001</v>
      </c>
    </row>
    <row r="69" spans="1:11" x14ac:dyDescent="0.2">
      <c r="A69" s="7" t="s">
        <v>76</v>
      </c>
      <c r="B69" s="8">
        <f t="shared" ref="B69:J69" si="62">+B156+B241</f>
        <v>344194.11</v>
      </c>
      <c r="C69" s="8">
        <f t="shared" si="62"/>
        <v>107858.6</v>
      </c>
      <c r="D69" s="8">
        <f t="shared" si="62"/>
        <v>6618.86</v>
      </c>
      <c r="E69" s="8">
        <f t="shared" si="62"/>
        <v>33.19</v>
      </c>
      <c r="F69" s="8">
        <f t="shared" si="62"/>
        <v>6061.71</v>
      </c>
      <c r="G69" s="8">
        <f t="shared" si="62"/>
        <v>125182.31999999999</v>
      </c>
      <c r="H69" s="8">
        <f t="shared" si="62"/>
        <v>10918.41</v>
      </c>
      <c r="I69" s="8">
        <f t="shared" si="62"/>
        <v>1592.97</v>
      </c>
      <c r="J69" s="8">
        <f t="shared" si="62"/>
        <v>0</v>
      </c>
      <c r="K69" s="9">
        <f t="shared" si="2"/>
        <v>602460.16999999993</v>
      </c>
    </row>
    <row r="70" spans="1:11" x14ac:dyDescent="0.2">
      <c r="A70" s="7" t="s">
        <v>77</v>
      </c>
      <c r="B70" s="8">
        <f t="shared" ref="B70:J70" si="63">+B157+B242</f>
        <v>389177.88</v>
      </c>
      <c r="C70" s="8">
        <f t="shared" si="63"/>
        <v>127289.31000000003</v>
      </c>
      <c r="D70" s="8">
        <f t="shared" si="63"/>
        <v>5057.1899999999996</v>
      </c>
      <c r="E70" s="8">
        <f t="shared" si="63"/>
        <v>25.36</v>
      </c>
      <c r="F70" s="8">
        <f t="shared" si="63"/>
        <v>8403.7199999999993</v>
      </c>
      <c r="G70" s="8">
        <f t="shared" si="63"/>
        <v>141542.76999999999</v>
      </c>
      <c r="H70" s="8">
        <f t="shared" si="63"/>
        <v>15136.85</v>
      </c>
      <c r="I70" s="8">
        <f t="shared" si="63"/>
        <v>1217.1199999999999</v>
      </c>
      <c r="J70" s="8">
        <f t="shared" si="63"/>
        <v>0</v>
      </c>
      <c r="K70" s="9">
        <f t="shared" si="2"/>
        <v>687850.20000000007</v>
      </c>
    </row>
    <row r="71" spans="1:11" x14ac:dyDescent="0.2">
      <c r="A71" s="7" t="s">
        <v>78</v>
      </c>
      <c r="B71" s="8">
        <f t="shared" ref="B71:J71" si="64">+B158+B243</f>
        <v>384385.24</v>
      </c>
      <c r="C71" s="8">
        <f t="shared" si="64"/>
        <v>133796.44999999998</v>
      </c>
      <c r="D71" s="8">
        <f t="shared" si="64"/>
        <v>5373.29</v>
      </c>
      <c r="E71" s="8">
        <f t="shared" si="64"/>
        <v>26.94</v>
      </c>
      <c r="F71" s="8">
        <f t="shared" si="64"/>
        <v>6139.89</v>
      </c>
      <c r="G71" s="8">
        <f t="shared" si="64"/>
        <v>139799.70000000001</v>
      </c>
      <c r="H71" s="8">
        <f t="shared" si="64"/>
        <v>11059.21</v>
      </c>
      <c r="I71" s="8">
        <f t="shared" si="64"/>
        <v>1293.2</v>
      </c>
      <c r="J71" s="8">
        <f t="shared" si="64"/>
        <v>0</v>
      </c>
      <c r="K71" s="9">
        <f t="shared" si="2"/>
        <v>681873.91999999993</v>
      </c>
    </row>
    <row r="72" spans="1:11" x14ac:dyDescent="0.2">
      <c r="A72" s="7" t="s">
        <v>79</v>
      </c>
      <c r="B72" s="8">
        <f t="shared" ref="B72:J72" si="65">+B159+B244</f>
        <v>340357.80000000005</v>
      </c>
      <c r="C72" s="8">
        <f t="shared" si="65"/>
        <v>115668.73999999999</v>
      </c>
      <c r="D72" s="8">
        <f t="shared" si="65"/>
        <v>6255.27</v>
      </c>
      <c r="E72" s="8">
        <f t="shared" si="65"/>
        <v>31.36</v>
      </c>
      <c r="F72" s="8">
        <f t="shared" si="65"/>
        <v>4374.96</v>
      </c>
      <c r="G72" s="8">
        <f t="shared" si="65"/>
        <v>123787.06</v>
      </c>
      <c r="H72" s="8">
        <f t="shared" si="65"/>
        <v>7880.21</v>
      </c>
      <c r="I72" s="8">
        <f t="shared" si="65"/>
        <v>1505.47</v>
      </c>
      <c r="J72" s="8">
        <f t="shared" si="65"/>
        <v>0</v>
      </c>
      <c r="K72" s="9">
        <f t="shared" si="2"/>
        <v>599860.87</v>
      </c>
    </row>
    <row r="73" spans="1:11" x14ac:dyDescent="0.2">
      <c r="A73" s="7" t="s">
        <v>80</v>
      </c>
      <c r="B73" s="8">
        <f t="shared" ref="B73:J73" si="66">+B160+B245</f>
        <v>402804.56</v>
      </c>
      <c r="C73" s="8">
        <f t="shared" si="66"/>
        <v>155572.63999999998</v>
      </c>
      <c r="D73" s="8">
        <f t="shared" si="66"/>
        <v>3287.45</v>
      </c>
      <c r="E73" s="8">
        <f t="shared" si="66"/>
        <v>16.48</v>
      </c>
      <c r="F73" s="8">
        <f t="shared" si="66"/>
        <v>5730.29</v>
      </c>
      <c r="G73" s="8">
        <f t="shared" si="66"/>
        <v>146498.75</v>
      </c>
      <c r="H73" s="8">
        <f t="shared" si="66"/>
        <v>10321.450000000001</v>
      </c>
      <c r="I73" s="8">
        <f t="shared" si="66"/>
        <v>791.2</v>
      </c>
      <c r="J73" s="8">
        <f t="shared" si="66"/>
        <v>0</v>
      </c>
      <c r="K73" s="9">
        <f t="shared" ref="K73:K79" si="67">SUM(B73:J73)</f>
        <v>725022.81999999983</v>
      </c>
    </row>
    <row r="74" spans="1:11" x14ac:dyDescent="0.2">
      <c r="A74" s="7" t="s">
        <v>81</v>
      </c>
      <c r="B74" s="8">
        <f t="shared" ref="B74:J74" si="68">+B161+B246</f>
        <v>373658.48</v>
      </c>
      <c r="C74" s="8">
        <f t="shared" si="68"/>
        <v>124819.58</v>
      </c>
      <c r="D74" s="8">
        <f t="shared" si="68"/>
        <v>5726.68</v>
      </c>
      <c r="E74" s="8">
        <f t="shared" si="68"/>
        <v>28.71</v>
      </c>
      <c r="F74" s="8">
        <f t="shared" si="68"/>
        <v>6538.25</v>
      </c>
      <c r="G74" s="8">
        <f t="shared" si="68"/>
        <v>135898.41</v>
      </c>
      <c r="H74" s="8">
        <f t="shared" si="68"/>
        <v>11776.76</v>
      </c>
      <c r="I74" s="8">
        <f t="shared" si="68"/>
        <v>1378.25</v>
      </c>
      <c r="J74" s="8">
        <f t="shared" si="68"/>
        <v>0</v>
      </c>
      <c r="K74" s="9">
        <f t="shared" si="67"/>
        <v>659825.12</v>
      </c>
    </row>
    <row r="75" spans="1:11" x14ac:dyDescent="0.2">
      <c r="A75" s="7" t="s">
        <v>82</v>
      </c>
      <c r="B75" s="8">
        <f t="shared" ref="B75:J75" si="69">+B162+B247</f>
        <v>379148.45999999996</v>
      </c>
      <c r="C75" s="8">
        <f t="shared" si="69"/>
        <v>129313.42000000001</v>
      </c>
      <c r="D75" s="8">
        <f t="shared" si="69"/>
        <v>5241.32</v>
      </c>
      <c r="E75" s="8">
        <f t="shared" si="69"/>
        <v>26.28</v>
      </c>
      <c r="F75" s="8">
        <f t="shared" si="69"/>
        <v>6694.68</v>
      </c>
      <c r="G75" s="8">
        <f t="shared" si="69"/>
        <v>137895.1</v>
      </c>
      <c r="H75" s="8">
        <f t="shared" si="69"/>
        <v>12058.51</v>
      </c>
      <c r="I75" s="8">
        <f t="shared" si="69"/>
        <v>1261.44</v>
      </c>
      <c r="J75" s="8">
        <f t="shared" si="69"/>
        <v>0</v>
      </c>
      <c r="K75" s="9">
        <f t="shared" si="67"/>
        <v>671639.21</v>
      </c>
    </row>
    <row r="76" spans="1:11" x14ac:dyDescent="0.2">
      <c r="A76" s="7" t="s">
        <v>83</v>
      </c>
      <c r="B76" s="8">
        <f t="shared" ref="B76:J76" si="70">+B163+B248</f>
        <v>910438.75</v>
      </c>
      <c r="C76" s="8">
        <f t="shared" si="70"/>
        <v>242672.30000000002</v>
      </c>
      <c r="D76" s="8">
        <f t="shared" si="70"/>
        <v>8159.62</v>
      </c>
      <c r="E76" s="8">
        <f t="shared" si="70"/>
        <v>40.909999999999997</v>
      </c>
      <c r="F76" s="8">
        <f t="shared" si="70"/>
        <v>35614.239999999998</v>
      </c>
      <c r="G76" s="8">
        <f t="shared" si="70"/>
        <v>331123.70999999996</v>
      </c>
      <c r="H76" s="8">
        <f t="shared" si="70"/>
        <v>64148.66</v>
      </c>
      <c r="I76" s="8">
        <f t="shared" si="70"/>
        <v>1963.79</v>
      </c>
      <c r="J76" s="8">
        <f t="shared" si="70"/>
        <v>0</v>
      </c>
      <c r="K76" s="9">
        <f t="shared" si="67"/>
        <v>1594161.98</v>
      </c>
    </row>
    <row r="77" spans="1:11" x14ac:dyDescent="0.2">
      <c r="A77" s="7" t="s">
        <v>84</v>
      </c>
      <c r="B77" s="8">
        <f t="shared" ref="B77:J77" si="71">+B164+B249</f>
        <v>374518.70999999996</v>
      </c>
      <c r="C77" s="8">
        <f t="shared" si="71"/>
        <v>129341.7</v>
      </c>
      <c r="D77" s="8">
        <f t="shared" si="71"/>
        <v>4163.1000000000004</v>
      </c>
      <c r="E77" s="8">
        <f t="shared" si="71"/>
        <v>20.87</v>
      </c>
      <c r="F77" s="8">
        <f t="shared" si="71"/>
        <v>7394.67</v>
      </c>
      <c r="G77" s="8">
        <f t="shared" si="71"/>
        <v>136211.28</v>
      </c>
      <c r="H77" s="8">
        <f t="shared" si="71"/>
        <v>13319.35</v>
      </c>
      <c r="I77" s="8">
        <f t="shared" si="71"/>
        <v>1001.94</v>
      </c>
      <c r="J77" s="8">
        <f t="shared" si="71"/>
        <v>0</v>
      </c>
      <c r="K77" s="9">
        <f t="shared" si="67"/>
        <v>665971.61999999988</v>
      </c>
    </row>
    <row r="78" spans="1:11" x14ac:dyDescent="0.2">
      <c r="A78" s="7" t="s">
        <v>85</v>
      </c>
      <c r="B78" s="8">
        <f t="shared" ref="B78:J78" si="72">+B165+B250</f>
        <v>369704.27</v>
      </c>
      <c r="C78" s="8">
        <f t="shared" si="72"/>
        <v>118627.09999999999</v>
      </c>
      <c r="D78" s="8">
        <f t="shared" si="72"/>
        <v>7103.24</v>
      </c>
      <c r="E78" s="8">
        <f t="shared" si="72"/>
        <v>35.61</v>
      </c>
      <c r="F78" s="8">
        <f t="shared" si="72"/>
        <v>5920.1500000000005</v>
      </c>
      <c r="G78" s="8">
        <f t="shared" si="72"/>
        <v>134460.28000000003</v>
      </c>
      <c r="H78" s="8">
        <f t="shared" si="72"/>
        <v>10663.42</v>
      </c>
      <c r="I78" s="8">
        <f t="shared" si="72"/>
        <v>1709.55</v>
      </c>
      <c r="J78" s="8">
        <f t="shared" si="72"/>
        <v>0</v>
      </c>
      <c r="K78" s="9">
        <f t="shared" si="67"/>
        <v>648223.62000000011</v>
      </c>
    </row>
    <row r="79" spans="1:11" ht="13.5" thickBot="1" x14ac:dyDescent="0.25">
      <c r="A79" s="7" t="s">
        <v>86</v>
      </c>
      <c r="B79" s="8">
        <f t="shared" ref="B79:J79" si="73">+B166+B251</f>
        <v>615874.63</v>
      </c>
      <c r="C79" s="8">
        <f t="shared" si="73"/>
        <v>164584.62999999998</v>
      </c>
      <c r="D79" s="8">
        <f t="shared" si="73"/>
        <v>6780.59</v>
      </c>
      <c r="E79" s="8">
        <f t="shared" si="73"/>
        <v>34.020000000000003</v>
      </c>
      <c r="F79" s="8">
        <f t="shared" si="73"/>
        <v>22597.260000000002</v>
      </c>
      <c r="G79" s="8">
        <f t="shared" si="73"/>
        <v>223991.63</v>
      </c>
      <c r="H79" s="8">
        <f t="shared" si="73"/>
        <v>40702.36</v>
      </c>
      <c r="I79" s="8">
        <f t="shared" si="73"/>
        <v>1631.9</v>
      </c>
      <c r="J79" s="8">
        <f t="shared" si="73"/>
        <v>0</v>
      </c>
      <c r="K79" s="9">
        <f t="shared" si="67"/>
        <v>1076197.02</v>
      </c>
    </row>
    <row r="80" spans="1:11" x14ac:dyDescent="0.2">
      <c r="A80" s="11"/>
      <c r="B80" s="12"/>
      <c r="C80" s="13"/>
      <c r="D80" s="14"/>
      <c r="E80" s="15"/>
      <c r="F80" s="13"/>
      <c r="G80" s="13"/>
      <c r="H80" s="13"/>
      <c r="I80" s="13"/>
      <c r="J80" s="13"/>
      <c r="K80" s="16"/>
    </row>
    <row r="81" spans="1:11" ht="15" x14ac:dyDescent="0.25">
      <c r="A81" s="17" t="s">
        <v>87</v>
      </c>
      <c r="B81" s="18">
        <f>SUM(B8:B79)</f>
        <v>171581416.01000002</v>
      </c>
      <c r="C81" s="18">
        <f t="shared" ref="C81:J81" si="74">SUM(C8:C79)</f>
        <v>24583381</v>
      </c>
      <c r="D81" s="18">
        <f t="shared" si="74"/>
        <v>4247457.6000000006</v>
      </c>
      <c r="E81" s="18">
        <f t="shared" si="74"/>
        <v>21296.000000000004</v>
      </c>
      <c r="F81" s="18">
        <f t="shared" si="74"/>
        <v>8254642</v>
      </c>
      <c r="G81" s="18">
        <f t="shared" si="74"/>
        <v>62403619.790000014</v>
      </c>
      <c r="H81" s="18">
        <f t="shared" si="74"/>
        <v>14868328.800000004</v>
      </c>
      <c r="I81" s="18">
        <f t="shared" si="74"/>
        <v>1022242.7999999998</v>
      </c>
      <c r="J81" s="18">
        <f t="shared" si="74"/>
        <v>4007357</v>
      </c>
      <c r="K81" s="19">
        <f>SUM(K8:K79)</f>
        <v>290989741</v>
      </c>
    </row>
    <row r="82" spans="1:11" ht="13.5" thickBot="1" x14ac:dyDescent="0.25">
      <c r="A82" s="20"/>
      <c r="B82" s="21"/>
      <c r="C82" s="22"/>
      <c r="D82" s="22"/>
      <c r="E82" s="23"/>
      <c r="F82" s="22"/>
      <c r="G82" s="22"/>
      <c r="H82" s="22"/>
      <c r="I82" s="22"/>
      <c r="J82" s="22"/>
      <c r="K82" s="24"/>
    </row>
    <row r="83" spans="1:11" x14ac:dyDescent="0.2">
      <c r="A83" s="25" t="s">
        <v>88</v>
      </c>
    </row>
    <row r="84" spans="1:11" x14ac:dyDescent="0.2">
      <c r="A84" t="s">
        <v>96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x14ac:dyDescent="0.2"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5.75" x14ac:dyDescent="0.25">
      <c r="A86" s="26" t="s">
        <v>90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x14ac:dyDescent="0.2"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5.75" x14ac:dyDescent="0.25">
      <c r="A88" s="30" t="s">
        <v>0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5.75" x14ac:dyDescent="0.25">
      <c r="A89" s="30" t="s">
        <v>1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5.75" x14ac:dyDescent="0.25">
      <c r="A90" s="30" t="s">
        <v>2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5" x14ac:dyDescent="0.2">
      <c r="A91" s="31" t="s">
        <v>91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1:11" ht="15" x14ac:dyDescent="0.2">
      <c r="A92" s="31">
        <v>2016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1:11" ht="13.5" thickBot="1" x14ac:dyDescent="0.25">
      <c r="A93" s="1"/>
      <c r="B93" s="29"/>
      <c r="C93" s="29"/>
      <c r="D93" s="2"/>
      <c r="E93" s="2"/>
      <c r="F93" s="2"/>
      <c r="G93" s="2"/>
      <c r="H93" s="2"/>
      <c r="I93" s="2"/>
      <c r="J93" s="2"/>
      <c r="K93" s="2"/>
    </row>
    <row r="94" spans="1:11" ht="90" thickBot="1" x14ac:dyDescent="0.25">
      <c r="A94" s="3" t="s">
        <v>4</v>
      </c>
      <c r="B94" s="4" t="s">
        <v>5</v>
      </c>
      <c r="C94" s="4" t="s">
        <v>6</v>
      </c>
      <c r="D94" s="4" t="s">
        <v>7</v>
      </c>
      <c r="E94" s="4" t="s">
        <v>8</v>
      </c>
      <c r="F94" s="4" t="s">
        <v>9</v>
      </c>
      <c r="G94" s="4" t="s">
        <v>10</v>
      </c>
      <c r="H94" s="4" t="s">
        <v>11</v>
      </c>
      <c r="I94" s="4" t="s">
        <v>12</v>
      </c>
      <c r="J94" s="5" t="s">
        <v>13</v>
      </c>
      <c r="K94" s="6" t="s">
        <v>14</v>
      </c>
    </row>
    <row r="95" spans="1:11" x14ac:dyDescent="0.2">
      <c r="A95" s="7" t="s">
        <v>15</v>
      </c>
      <c r="B95" s="27">
        <v>477002.17999999993</v>
      </c>
      <c r="C95" s="27">
        <v>173059.72</v>
      </c>
      <c r="D95" s="27">
        <v>3071.8</v>
      </c>
      <c r="E95" s="27">
        <v>15.4</v>
      </c>
      <c r="F95" s="27">
        <v>8311.5400000000009</v>
      </c>
      <c r="G95" s="27">
        <v>146135.79</v>
      </c>
      <c r="H95" s="27">
        <v>16229.97</v>
      </c>
      <c r="I95" s="27">
        <v>739.3</v>
      </c>
      <c r="J95" s="27">
        <v>0</v>
      </c>
      <c r="K95" s="28">
        <f>SUM(B95:J95)</f>
        <v>824565.70000000007</v>
      </c>
    </row>
    <row r="96" spans="1:11" x14ac:dyDescent="0.2">
      <c r="A96" s="7" t="s">
        <v>16</v>
      </c>
      <c r="B96" s="27">
        <v>4679562.12</v>
      </c>
      <c r="C96" s="27">
        <v>489639.85</v>
      </c>
      <c r="D96" s="27">
        <v>92855.79</v>
      </c>
      <c r="E96" s="27">
        <v>465.56</v>
      </c>
      <c r="F96" s="27">
        <v>212748.03</v>
      </c>
      <c r="G96" s="27">
        <v>1433644.3399999999</v>
      </c>
      <c r="H96" s="27">
        <v>415433.74</v>
      </c>
      <c r="I96" s="27">
        <v>22347.759999999998</v>
      </c>
      <c r="J96" s="27">
        <v>0</v>
      </c>
      <c r="K96" s="28">
        <f t="shared" ref="K96:K159" si="75">SUM(B96:J96)</f>
        <v>7346697.1899999995</v>
      </c>
    </row>
    <row r="97" spans="1:11" x14ac:dyDescent="0.2">
      <c r="A97" s="7" t="s">
        <v>17</v>
      </c>
      <c r="B97" s="27">
        <v>3097490.19</v>
      </c>
      <c r="C97" s="27">
        <v>520914.73000000004</v>
      </c>
      <c r="D97" s="27">
        <v>83472.740000000005</v>
      </c>
      <c r="E97" s="27">
        <v>418.52</v>
      </c>
      <c r="F97" s="27">
        <v>86385.1</v>
      </c>
      <c r="G97" s="27">
        <v>948956.16000000003</v>
      </c>
      <c r="H97" s="27">
        <v>168684.46</v>
      </c>
      <c r="I97" s="27">
        <v>20089.52</v>
      </c>
      <c r="J97" s="27">
        <v>0</v>
      </c>
      <c r="K97" s="28">
        <f t="shared" si="75"/>
        <v>4926411.42</v>
      </c>
    </row>
    <row r="98" spans="1:11" x14ac:dyDescent="0.2">
      <c r="A98" s="7" t="s">
        <v>18</v>
      </c>
      <c r="B98" s="27">
        <v>842175.17999999993</v>
      </c>
      <c r="C98" s="27">
        <v>230013.45</v>
      </c>
      <c r="D98" s="27">
        <v>7363.31</v>
      </c>
      <c r="E98" s="27">
        <v>36.92</v>
      </c>
      <c r="F98" s="27">
        <v>24910.560000000001</v>
      </c>
      <c r="G98" s="27">
        <v>258011.25</v>
      </c>
      <c r="H98" s="27">
        <v>48642.93</v>
      </c>
      <c r="I98" s="27">
        <v>1772.14</v>
      </c>
      <c r="J98" s="27">
        <v>0</v>
      </c>
      <c r="K98" s="28">
        <f t="shared" si="75"/>
        <v>1412925.7399999998</v>
      </c>
    </row>
    <row r="99" spans="1:11" x14ac:dyDescent="0.2">
      <c r="A99" s="7" t="s">
        <v>19</v>
      </c>
      <c r="B99" s="27">
        <v>435853.06000000006</v>
      </c>
      <c r="C99" s="27">
        <v>137126.29999999999</v>
      </c>
      <c r="D99" s="27">
        <v>8555.44</v>
      </c>
      <c r="E99" s="27">
        <v>42.9</v>
      </c>
      <c r="F99" s="27">
        <v>5096.8100000000004</v>
      </c>
      <c r="G99" s="27">
        <v>133529.22</v>
      </c>
      <c r="H99" s="27">
        <v>9952.56</v>
      </c>
      <c r="I99" s="27">
        <v>2059.0500000000002</v>
      </c>
      <c r="J99" s="27">
        <v>0</v>
      </c>
      <c r="K99" s="28">
        <f t="shared" si="75"/>
        <v>732215.3400000002</v>
      </c>
    </row>
    <row r="100" spans="1:11" x14ac:dyDescent="0.2">
      <c r="A100" s="7" t="s">
        <v>20</v>
      </c>
      <c r="B100" s="27">
        <v>610945.11</v>
      </c>
      <c r="C100" s="27">
        <v>233149.29</v>
      </c>
      <c r="D100" s="27">
        <v>1128.3800000000001</v>
      </c>
      <c r="E100" s="27">
        <v>5.66</v>
      </c>
      <c r="F100" s="27">
        <v>11663.63</v>
      </c>
      <c r="G100" s="27">
        <v>187170.94</v>
      </c>
      <c r="H100" s="27">
        <v>22775.599999999999</v>
      </c>
      <c r="I100" s="27">
        <v>271.57</v>
      </c>
      <c r="J100" s="27">
        <v>0</v>
      </c>
      <c r="K100" s="28">
        <f t="shared" si="75"/>
        <v>1067110.1800000002</v>
      </c>
    </row>
    <row r="101" spans="1:11" x14ac:dyDescent="0.2">
      <c r="A101" s="7" t="s">
        <v>21</v>
      </c>
      <c r="B101" s="27">
        <v>388885.55000000005</v>
      </c>
      <c r="C101" s="27">
        <v>115239.31</v>
      </c>
      <c r="D101" s="27">
        <v>10784.34</v>
      </c>
      <c r="E101" s="27">
        <v>54.07</v>
      </c>
      <c r="F101" s="27">
        <v>2466.02</v>
      </c>
      <c r="G101" s="27">
        <v>119140.12</v>
      </c>
      <c r="H101" s="27">
        <v>4815.41</v>
      </c>
      <c r="I101" s="27">
        <v>2595.48</v>
      </c>
      <c r="J101" s="27">
        <v>0</v>
      </c>
      <c r="K101" s="28">
        <f t="shared" si="75"/>
        <v>643980.30000000016</v>
      </c>
    </row>
    <row r="102" spans="1:11" x14ac:dyDescent="0.2">
      <c r="A102" s="7" t="s">
        <v>22</v>
      </c>
      <c r="B102" s="27">
        <v>407619.37</v>
      </c>
      <c r="C102" s="27">
        <v>140371.5</v>
      </c>
      <c r="D102" s="27">
        <v>6221.17</v>
      </c>
      <c r="E102" s="27">
        <v>31.19</v>
      </c>
      <c r="F102" s="27">
        <v>4629.76</v>
      </c>
      <c r="G102" s="27">
        <v>124879.46</v>
      </c>
      <c r="H102" s="27">
        <v>9040.5400000000009</v>
      </c>
      <c r="I102" s="27">
        <v>1497.26</v>
      </c>
      <c r="J102" s="27">
        <v>0</v>
      </c>
      <c r="K102" s="28">
        <f t="shared" si="75"/>
        <v>694290.25</v>
      </c>
    </row>
    <row r="103" spans="1:11" x14ac:dyDescent="0.2">
      <c r="A103" s="7" t="s">
        <v>23</v>
      </c>
      <c r="B103" s="27">
        <v>412621.35</v>
      </c>
      <c r="C103" s="27">
        <v>120745.22</v>
      </c>
      <c r="D103" s="27">
        <v>11077.07</v>
      </c>
      <c r="E103" s="27">
        <v>55.54</v>
      </c>
      <c r="F103" s="27">
        <v>3238.79</v>
      </c>
      <c r="G103" s="27">
        <v>126411.88999999998</v>
      </c>
      <c r="H103" s="27">
        <v>6324.39</v>
      </c>
      <c r="I103" s="27">
        <v>2665.94</v>
      </c>
      <c r="J103" s="27">
        <v>0</v>
      </c>
      <c r="K103" s="28">
        <f t="shared" si="75"/>
        <v>683140.19</v>
      </c>
    </row>
    <row r="104" spans="1:11" x14ac:dyDescent="0.2">
      <c r="A104" s="7" t="s">
        <v>24</v>
      </c>
      <c r="B104" s="27">
        <v>427076.49</v>
      </c>
      <c r="C104" s="27">
        <v>154700.22</v>
      </c>
      <c r="D104" s="27">
        <v>5469.71</v>
      </c>
      <c r="E104" s="27">
        <v>27.42</v>
      </c>
      <c r="F104" s="27">
        <v>4691.58</v>
      </c>
      <c r="G104" s="27">
        <v>130840.4</v>
      </c>
      <c r="H104" s="27">
        <v>9161.27</v>
      </c>
      <c r="I104" s="27">
        <v>1316.4</v>
      </c>
      <c r="J104" s="27">
        <v>0</v>
      </c>
      <c r="K104" s="28">
        <f t="shared" si="75"/>
        <v>733283.49</v>
      </c>
    </row>
    <row r="105" spans="1:11" x14ac:dyDescent="0.2">
      <c r="A105" s="7" t="s">
        <v>25</v>
      </c>
      <c r="B105" s="27">
        <v>426968.36</v>
      </c>
      <c r="C105" s="27">
        <v>131278.86000000002</v>
      </c>
      <c r="D105" s="27">
        <v>8721.18</v>
      </c>
      <c r="E105" s="27">
        <v>43.73</v>
      </c>
      <c r="F105" s="27">
        <v>5138.01</v>
      </c>
      <c r="G105" s="27">
        <v>130807.28</v>
      </c>
      <c r="H105" s="27">
        <v>10033</v>
      </c>
      <c r="I105" s="27">
        <v>2098.94</v>
      </c>
      <c r="J105" s="27">
        <v>0</v>
      </c>
      <c r="K105" s="28">
        <f t="shared" si="75"/>
        <v>715089.36</v>
      </c>
    </row>
    <row r="106" spans="1:11" x14ac:dyDescent="0.2">
      <c r="A106" s="7" t="s">
        <v>26</v>
      </c>
      <c r="B106" s="27">
        <v>2525495.46</v>
      </c>
      <c r="C106" s="27">
        <v>467386.17</v>
      </c>
      <c r="D106" s="27">
        <v>58599.33</v>
      </c>
      <c r="E106" s="27">
        <v>293.81</v>
      </c>
      <c r="F106" s="27">
        <v>73230.91</v>
      </c>
      <c r="G106" s="27">
        <v>773718.19000000006</v>
      </c>
      <c r="H106" s="27">
        <v>142998.23000000001</v>
      </c>
      <c r="I106" s="27">
        <v>14103.2</v>
      </c>
      <c r="J106" s="27">
        <v>0</v>
      </c>
      <c r="K106" s="28">
        <f t="shared" si="75"/>
        <v>4055825.3000000003</v>
      </c>
    </row>
    <row r="107" spans="1:11" x14ac:dyDescent="0.2">
      <c r="A107" s="7" t="s">
        <v>27</v>
      </c>
      <c r="B107" s="27">
        <v>425682.67000000004</v>
      </c>
      <c r="C107" s="27">
        <v>135770.19</v>
      </c>
      <c r="D107" s="27">
        <v>7948.99</v>
      </c>
      <c r="E107" s="27">
        <v>39.85</v>
      </c>
      <c r="F107" s="27">
        <v>5096.8100000000004</v>
      </c>
      <c r="G107" s="27">
        <v>130413.38</v>
      </c>
      <c r="H107" s="27">
        <v>9952.56</v>
      </c>
      <c r="I107" s="27">
        <v>1913.1</v>
      </c>
      <c r="J107" s="27">
        <v>0</v>
      </c>
      <c r="K107" s="28">
        <f t="shared" si="75"/>
        <v>716817.55000000016</v>
      </c>
    </row>
    <row r="108" spans="1:11" x14ac:dyDescent="0.2">
      <c r="A108" s="7" t="s">
        <v>28</v>
      </c>
      <c r="B108" s="27">
        <v>609940.06000000006</v>
      </c>
      <c r="C108" s="27">
        <v>193476.42</v>
      </c>
      <c r="D108" s="27">
        <v>6208.68</v>
      </c>
      <c r="E108" s="27">
        <v>31.13</v>
      </c>
      <c r="F108" s="27">
        <v>12790.15</v>
      </c>
      <c r="G108" s="27">
        <v>186863.02</v>
      </c>
      <c r="H108" s="27">
        <v>24975.37</v>
      </c>
      <c r="I108" s="27">
        <v>1494.25</v>
      </c>
      <c r="J108" s="27">
        <v>0</v>
      </c>
      <c r="K108" s="28">
        <f t="shared" si="75"/>
        <v>1035779.0800000002</v>
      </c>
    </row>
    <row r="109" spans="1:11" x14ac:dyDescent="0.2">
      <c r="A109" s="7" t="s">
        <v>29</v>
      </c>
      <c r="B109" s="27">
        <v>431438.58</v>
      </c>
      <c r="C109" s="27">
        <v>104205.78</v>
      </c>
      <c r="D109" s="27">
        <v>13751.61</v>
      </c>
      <c r="E109" s="27">
        <v>68.95</v>
      </c>
      <c r="F109" s="27">
        <v>4729.3500000000004</v>
      </c>
      <c r="G109" s="27">
        <v>132176.78</v>
      </c>
      <c r="H109" s="27">
        <v>9235.02</v>
      </c>
      <c r="I109" s="27">
        <v>3309.62</v>
      </c>
      <c r="J109" s="27">
        <v>0</v>
      </c>
      <c r="K109" s="28">
        <f t="shared" si="75"/>
        <v>698915.69</v>
      </c>
    </row>
    <row r="110" spans="1:11" x14ac:dyDescent="0.2">
      <c r="A110" s="7" t="s">
        <v>30</v>
      </c>
      <c r="B110" s="27">
        <v>1804019.92</v>
      </c>
      <c r="C110" s="27">
        <v>225223.82</v>
      </c>
      <c r="D110" s="27">
        <v>36964.01</v>
      </c>
      <c r="E110" s="27">
        <v>185.33</v>
      </c>
      <c r="F110" s="27">
        <v>74917.240000000005</v>
      </c>
      <c r="G110" s="27">
        <v>552684.81999999995</v>
      </c>
      <c r="H110" s="27">
        <v>146291.12</v>
      </c>
      <c r="I110" s="27">
        <v>8896.19</v>
      </c>
      <c r="J110" s="27">
        <v>0</v>
      </c>
      <c r="K110" s="28">
        <f t="shared" si="75"/>
        <v>2849182.45</v>
      </c>
    </row>
    <row r="111" spans="1:11" x14ac:dyDescent="0.2">
      <c r="A111" s="7" t="s">
        <v>31</v>
      </c>
      <c r="B111" s="27">
        <v>826134.14999999991</v>
      </c>
      <c r="C111" s="27">
        <v>232541.65000000002</v>
      </c>
      <c r="D111" s="27">
        <v>10762.42</v>
      </c>
      <c r="E111" s="27">
        <v>53.96</v>
      </c>
      <c r="F111" s="27">
        <v>19686.669999999998</v>
      </c>
      <c r="G111" s="27">
        <v>253096.87</v>
      </c>
      <c r="H111" s="27">
        <v>38442.21</v>
      </c>
      <c r="I111" s="27">
        <v>2590.21</v>
      </c>
      <c r="J111" s="27">
        <v>0</v>
      </c>
      <c r="K111" s="28">
        <f t="shared" si="75"/>
        <v>1383308.1399999997</v>
      </c>
    </row>
    <row r="112" spans="1:11" x14ac:dyDescent="0.2">
      <c r="A112" s="7" t="s">
        <v>32</v>
      </c>
      <c r="B112" s="27">
        <v>6090509.0899999999</v>
      </c>
      <c r="C112" s="27">
        <v>822858.71</v>
      </c>
      <c r="D112" s="27">
        <v>128748.76</v>
      </c>
      <c r="E112" s="27">
        <v>645.52</v>
      </c>
      <c r="F112" s="27">
        <v>238754.2</v>
      </c>
      <c r="G112" s="27">
        <v>1865906.18</v>
      </c>
      <c r="H112" s="27">
        <v>466216.08</v>
      </c>
      <c r="I112" s="27">
        <v>30986.18</v>
      </c>
      <c r="J112" s="27">
        <v>0</v>
      </c>
      <c r="K112" s="28">
        <f t="shared" si="75"/>
        <v>9644624.7199999988</v>
      </c>
    </row>
    <row r="113" spans="1:11" x14ac:dyDescent="0.2">
      <c r="A113" s="7" t="s">
        <v>33</v>
      </c>
      <c r="B113" s="27">
        <v>30198997.510000002</v>
      </c>
      <c r="C113" s="27">
        <v>3447233.38</v>
      </c>
      <c r="D113" s="27">
        <v>699377.96</v>
      </c>
      <c r="E113" s="27">
        <v>3506.56</v>
      </c>
      <c r="F113" s="27">
        <v>1223685.8600000001</v>
      </c>
      <c r="G113" s="27">
        <v>9251853.25</v>
      </c>
      <c r="H113" s="27">
        <v>2389495.2200000002</v>
      </c>
      <c r="I113" s="27">
        <v>168320.48</v>
      </c>
      <c r="J113" s="27">
        <v>0</v>
      </c>
      <c r="K113" s="28">
        <f t="shared" si="75"/>
        <v>47382470.219999999</v>
      </c>
    </row>
    <row r="114" spans="1:11" x14ac:dyDescent="0.2">
      <c r="A114" s="7" t="s">
        <v>34</v>
      </c>
      <c r="B114" s="27">
        <v>3807325.9299999997</v>
      </c>
      <c r="C114" s="27">
        <v>651205.08000000007</v>
      </c>
      <c r="D114" s="27">
        <v>97046.21</v>
      </c>
      <c r="E114" s="27">
        <v>486.57</v>
      </c>
      <c r="F114" s="27">
        <v>110114.24000000001</v>
      </c>
      <c r="G114" s="27">
        <v>1166423.52</v>
      </c>
      <c r="H114" s="27">
        <v>215020.42</v>
      </c>
      <c r="I114" s="27">
        <v>23356.28</v>
      </c>
      <c r="J114" s="27">
        <v>0</v>
      </c>
      <c r="K114" s="28">
        <f t="shared" si="75"/>
        <v>6070978.2500000009</v>
      </c>
    </row>
    <row r="115" spans="1:11" x14ac:dyDescent="0.2">
      <c r="A115" s="7" t="s">
        <v>35</v>
      </c>
      <c r="B115" s="27">
        <v>641448.36</v>
      </c>
      <c r="C115" s="27">
        <v>219390.77</v>
      </c>
      <c r="D115" s="27">
        <v>443.48</v>
      </c>
      <c r="E115" s="27">
        <v>2.2200000000000002</v>
      </c>
      <c r="F115" s="27">
        <v>17117.62</v>
      </c>
      <c r="G115" s="27">
        <v>196515.99</v>
      </c>
      <c r="H115" s="27">
        <v>33425.64</v>
      </c>
      <c r="I115" s="27">
        <v>106.73</v>
      </c>
      <c r="J115" s="27">
        <v>0</v>
      </c>
      <c r="K115" s="28">
        <f t="shared" si="75"/>
        <v>1108450.8099999998</v>
      </c>
    </row>
    <row r="116" spans="1:11" x14ac:dyDescent="0.2">
      <c r="A116" s="7" t="s">
        <v>36</v>
      </c>
      <c r="B116" s="27">
        <v>474636.73</v>
      </c>
      <c r="C116" s="27">
        <v>169407.28999999998</v>
      </c>
      <c r="D116" s="27">
        <v>3838.89</v>
      </c>
      <c r="E116" s="27">
        <v>19.25</v>
      </c>
      <c r="F116" s="27">
        <v>7920.02</v>
      </c>
      <c r="G116" s="27">
        <v>145411.09</v>
      </c>
      <c r="H116" s="27">
        <v>15465.44</v>
      </c>
      <c r="I116" s="27">
        <v>923.91</v>
      </c>
      <c r="J116" s="27">
        <v>0</v>
      </c>
      <c r="K116" s="28">
        <f t="shared" si="75"/>
        <v>817622.62</v>
      </c>
    </row>
    <row r="117" spans="1:11" x14ac:dyDescent="0.2">
      <c r="A117" s="7" t="s">
        <v>37</v>
      </c>
      <c r="B117" s="27">
        <v>393517.59</v>
      </c>
      <c r="C117" s="27">
        <v>136294.63</v>
      </c>
      <c r="D117" s="27">
        <v>7102.81</v>
      </c>
      <c r="E117" s="27">
        <v>35.61</v>
      </c>
      <c r="F117" s="27">
        <v>3218.15</v>
      </c>
      <c r="G117" s="27">
        <v>120559.20000000001</v>
      </c>
      <c r="H117" s="27">
        <v>6284.1</v>
      </c>
      <c r="I117" s="27">
        <v>1709.45</v>
      </c>
      <c r="J117" s="27">
        <v>0</v>
      </c>
      <c r="K117" s="28">
        <f t="shared" si="75"/>
        <v>668721.53999999992</v>
      </c>
    </row>
    <row r="118" spans="1:11" x14ac:dyDescent="0.2">
      <c r="A118" s="7" t="s">
        <v>38</v>
      </c>
      <c r="B118" s="27">
        <v>830650.58000000007</v>
      </c>
      <c r="C118" s="27">
        <v>256477.08000000002</v>
      </c>
      <c r="D118" s="27">
        <v>5776.84</v>
      </c>
      <c r="E118" s="27">
        <v>28.96</v>
      </c>
      <c r="F118" s="27">
        <v>21300.880000000001</v>
      </c>
      <c r="G118" s="27">
        <v>254480.53999999998</v>
      </c>
      <c r="H118" s="27">
        <v>41594.300000000003</v>
      </c>
      <c r="I118" s="27">
        <v>1390.32</v>
      </c>
      <c r="J118" s="27">
        <v>0</v>
      </c>
      <c r="K118" s="28">
        <f t="shared" si="75"/>
        <v>1411699.5000000002</v>
      </c>
    </row>
    <row r="119" spans="1:11" x14ac:dyDescent="0.2">
      <c r="A119" s="7" t="s">
        <v>39</v>
      </c>
      <c r="B119" s="27">
        <v>390096.39999999997</v>
      </c>
      <c r="C119" s="27">
        <v>99676.92</v>
      </c>
      <c r="D119" s="27">
        <v>12979.21</v>
      </c>
      <c r="E119" s="27">
        <v>65.08</v>
      </c>
      <c r="F119" s="27">
        <v>2833.48</v>
      </c>
      <c r="G119" s="27">
        <v>119511.07</v>
      </c>
      <c r="H119" s="27">
        <v>5532.95</v>
      </c>
      <c r="I119" s="27">
        <v>3123.73</v>
      </c>
      <c r="J119" s="27">
        <v>0</v>
      </c>
      <c r="K119" s="28">
        <f t="shared" si="75"/>
        <v>633818.83999999985</v>
      </c>
    </row>
    <row r="120" spans="1:11" x14ac:dyDescent="0.2">
      <c r="A120" s="7" t="s">
        <v>40</v>
      </c>
      <c r="B120" s="27">
        <v>4643501.45</v>
      </c>
      <c r="C120" s="27">
        <v>723397.66999999993</v>
      </c>
      <c r="D120" s="27">
        <v>93094.97</v>
      </c>
      <c r="E120" s="27">
        <v>466.76</v>
      </c>
      <c r="F120" s="27">
        <v>171681.45</v>
      </c>
      <c r="G120" s="27">
        <v>1422596.7000000002</v>
      </c>
      <c r="H120" s="27">
        <v>335242.90000000002</v>
      </c>
      <c r="I120" s="27">
        <v>22405.32</v>
      </c>
      <c r="J120" s="27">
        <v>0</v>
      </c>
      <c r="K120" s="28">
        <f t="shared" si="75"/>
        <v>7412387.2200000007</v>
      </c>
    </row>
    <row r="121" spans="1:11" x14ac:dyDescent="0.2">
      <c r="A121" s="7" t="s">
        <v>41</v>
      </c>
      <c r="B121" s="27">
        <v>5203707.8099999996</v>
      </c>
      <c r="C121" s="27">
        <v>675488.19</v>
      </c>
      <c r="D121" s="27">
        <v>125281.86</v>
      </c>
      <c r="E121" s="27">
        <v>628.14</v>
      </c>
      <c r="F121" s="27">
        <v>192776.29</v>
      </c>
      <c r="G121" s="27">
        <v>1594223.15</v>
      </c>
      <c r="H121" s="27">
        <v>376434.86</v>
      </c>
      <c r="I121" s="27">
        <v>30151.8</v>
      </c>
      <c r="J121" s="27">
        <v>0</v>
      </c>
      <c r="K121" s="28">
        <f t="shared" si="75"/>
        <v>8198692.0999999996</v>
      </c>
    </row>
    <row r="122" spans="1:11" x14ac:dyDescent="0.2">
      <c r="A122" s="7" t="s">
        <v>42</v>
      </c>
      <c r="B122" s="27">
        <v>897776.13</v>
      </c>
      <c r="C122" s="27">
        <v>263525.8</v>
      </c>
      <c r="D122" s="27">
        <v>4726.3599999999997</v>
      </c>
      <c r="E122" s="27">
        <v>23.7</v>
      </c>
      <c r="F122" s="27">
        <v>26792.720000000001</v>
      </c>
      <c r="G122" s="27">
        <v>275045.32999999996</v>
      </c>
      <c r="H122" s="27">
        <v>52318.23</v>
      </c>
      <c r="I122" s="27">
        <v>1137.5</v>
      </c>
      <c r="J122" s="27">
        <v>0</v>
      </c>
      <c r="K122" s="28">
        <f t="shared" si="75"/>
        <v>1521345.77</v>
      </c>
    </row>
    <row r="123" spans="1:11" x14ac:dyDescent="0.2">
      <c r="A123" s="7" t="s">
        <v>43</v>
      </c>
      <c r="B123" s="27">
        <v>1288079.5</v>
      </c>
      <c r="C123" s="27">
        <v>293704.84000000003</v>
      </c>
      <c r="D123" s="27">
        <v>19809.04</v>
      </c>
      <c r="E123" s="27">
        <v>99.32</v>
      </c>
      <c r="F123" s="27">
        <v>38734.57</v>
      </c>
      <c r="G123" s="27">
        <v>394619.8</v>
      </c>
      <c r="H123" s="27">
        <v>75637.119999999995</v>
      </c>
      <c r="I123" s="27">
        <v>4767.47</v>
      </c>
      <c r="J123" s="27">
        <v>0</v>
      </c>
      <c r="K123" s="28">
        <f t="shared" si="75"/>
        <v>2115451.6600000006</v>
      </c>
    </row>
    <row r="124" spans="1:11" x14ac:dyDescent="0.2">
      <c r="A124" s="7" t="s">
        <v>44</v>
      </c>
      <c r="B124" s="27">
        <v>401056.27999999997</v>
      </c>
      <c r="C124" s="27">
        <v>143590.12</v>
      </c>
      <c r="D124" s="27">
        <v>5562.22</v>
      </c>
      <c r="E124" s="27">
        <v>27.89</v>
      </c>
      <c r="F124" s="27">
        <v>4241.66</v>
      </c>
      <c r="G124" s="27">
        <v>122868.78</v>
      </c>
      <c r="H124" s="27">
        <v>8282.7000000000007</v>
      </c>
      <c r="I124" s="27">
        <v>1338.67</v>
      </c>
      <c r="J124" s="27">
        <v>0</v>
      </c>
      <c r="K124" s="28">
        <f t="shared" si="75"/>
        <v>686968.31999999995</v>
      </c>
    </row>
    <row r="125" spans="1:11" x14ac:dyDescent="0.2">
      <c r="A125" s="7" t="s">
        <v>45</v>
      </c>
      <c r="B125" s="27">
        <v>11803840.869999999</v>
      </c>
      <c r="C125" s="27">
        <v>1532824.71</v>
      </c>
      <c r="D125" s="27">
        <v>274019.46000000002</v>
      </c>
      <c r="E125" s="27">
        <v>1373.88</v>
      </c>
      <c r="F125" s="27">
        <v>447617.83</v>
      </c>
      <c r="G125" s="27">
        <v>3616259.23</v>
      </c>
      <c r="H125" s="27">
        <v>874064.74</v>
      </c>
      <c r="I125" s="27">
        <v>65948.73</v>
      </c>
      <c r="J125" s="27">
        <v>0</v>
      </c>
      <c r="K125" s="28">
        <f t="shared" si="75"/>
        <v>18615949.449999999</v>
      </c>
    </row>
    <row r="126" spans="1:11" x14ac:dyDescent="0.2">
      <c r="A126" s="7" t="s">
        <v>46</v>
      </c>
      <c r="B126" s="27">
        <v>47867941.240000002</v>
      </c>
      <c r="C126" s="27">
        <v>4957965.28</v>
      </c>
      <c r="D126" s="27">
        <v>1037520.39</v>
      </c>
      <c r="E126" s="27">
        <v>5201.9399999999996</v>
      </c>
      <c r="F126" s="27">
        <v>2094471.17</v>
      </c>
      <c r="G126" s="27">
        <v>14664962.549999999</v>
      </c>
      <c r="H126" s="27">
        <v>4089880.42</v>
      </c>
      <c r="I126" s="27">
        <v>249701.79</v>
      </c>
      <c r="J126" s="27">
        <v>2054586</v>
      </c>
      <c r="K126" s="28">
        <f>SUM(B126:J126)</f>
        <v>77022230.780000016</v>
      </c>
    </row>
    <row r="127" spans="1:11" x14ac:dyDescent="0.2">
      <c r="A127" s="7" t="s">
        <v>47</v>
      </c>
      <c r="B127" s="27">
        <v>431010.17000000004</v>
      </c>
      <c r="C127" s="27">
        <v>142951</v>
      </c>
      <c r="D127" s="27">
        <v>8373.99</v>
      </c>
      <c r="E127" s="27">
        <v>41.99</v>
      </c>
      <c r="F127" s="27">
        <v>3939.37</v>
      </c>
      <c r="G127" s="27">
        <v>132045.54</v>
      </c>
      <c r="H127" s="27">
        <v>7692.43</v>
      </c>
      <c r="I127" s="27">
        <v>2015.38</v>
      </c>
      <c r="J127" s="27">
        <v>0</v>
      </c>
      <c r="K127" s="28">
        <f t="shared" si="75"/>
        <v>728069.87000000011</v>
      </c>
    </row>
    <row r="128" spans="1:11" x14ac:dyDescent="0.2">
      <c r="A128" s="7" t="s">
        <v>48</v>
      </c>
      <c r="B128" s="27">
        <v>397261.08</v>
      </c>
      <c r="C128" s="27">
        <v>117514.20999999999</v>
      </c>
      <c r="D128" s="27">
        <v>10270.82</v>
      </c>
      <c r="E128" s="27">
        <v>51.5</v>
      </c>
      <c r="F128" s="27">
        <v>3317.75</v>
      </c>
      <c r="G128" s="27">
        <v>121706.06999999999</v>
      </c>
      <c r="H128" s="27">
        <v>6478.58</v>
      </c>
      <c r="I128" s="27">
        <v>2471.9</v>
      </c>
      <c r="J128" s="27">
        <v>0</v>
      </c>
      <c r="K128" s="28">
        <f t="shared" si="75"/>
        <v>659071.90999999992</v>
      </c>
    </row>
    <row r="129" spans="1:11" x14ac:dyDescent="0.2">
      <c r="A129" s="7" t="s">
        <v>49</v>
      </c>
      <c r="B129" s="27">
        <v>6293570.5199999996</v>
      </c>
      <c r="C129" s="27">
        <v>791224.27</v>
      </c>
      <c r="D129" s="27">
        <v>127422.2</v>
      </c>
      <c r="E129" s="27">
        <v>638.87</v>
      </c>
      <c r="F129" s="27">
        <v>262040.26</v>
      </c>
      <c r="G129" s="27">
        <v>1928116.6800000002</v>
      </c>
      <c r="H129" s="27">
        <v>511686.84</v>
      </c>
      <c r="I129" s="27">
        <v>30666.92</v>
      </c>
      <c r="J129" s="27">
        <v>0</v>
      </c>
      <c r="K129" s="28">
        <f t="shared" si="75"/>
        <v>9945366.5599999987</v>
      </c>
    </row>
    <row r="130" spans="1:11" x14ac:dyDescent="0.2">
      <c r="A130" s="7" t="s">
        <v>50</v>
      </c>
      <c r="B130" s="27">
        <v>396810.26</v>
      </c>
      <c r="C130" s="27">
        <v>138102.43</v>
      </c>
      <c r="D130" s="27">
        <v>6396.88</v>
      </c>
      <c r="E130" s="27">
        <v>32.07</v>
      </c>
      <c r="F130" s="27">
        <v>3922.24</v>
      </c>
      <c r="G130" s="27">
        <v>121567.95999999999</v>
      </c>
      <c r="H130" s="27">
        <v>7658.97</v>
      </c>
      <c r="I130" s="27">
        <v>1539.55</v>
      </c>
      <c r="J130" s="27">
        <v>0</v>
      </c>
      <c r="K130" s="28">
        <f t="shared" si="75"/>
        <v>676030.35999999987</v>
      </c>
    </row>
    <row r="131" spans="1:11" x14ac:dyDescent="0.2">
      <c r="A131" s="7" t="s">
        <v>51</v>
      </c>
      <c r="B131" s="27">
        <v>975568.66</v>
      </c>
      <c r="C131" s="27">
        <v>231565.42</v>
      </c>
      <c r="D131" s="27">
        <v>8722.6200000000008</v>
      </c>
      <c r="E131" s="27">
        <v>43.73</v>
      </c>
      <c r="F131" s="27">
        <v>34304.01</v>
      </c>
      <c r="G131" s="27">
        <v>298878.06</v>
      </c>
      <c r="H131" s="27">
        <v>66985.539999999994</v>
      </c>
      <c r="I131" s="27">
        <v>2099.29</v>
      </c>
      <c r="J131" s="27">
        <v>0</v>
      </c>
      <c r="K131" s="28">
        <f t="shared" si="75"/>
        <v>1618167.3300000003</v>
      </c>
    </row>
    <row r="132" spans="1:11" x14ac:dyDescent="0.2">
      <c r="A132" s="7" t="s">
        <v>52</v>
      </c>
      <c r="B132" s="27">
        <v>2328931.71</v>
      </c>
      <c r="C132" s="27">
        <v>427562.61</v>
      </c>
      <c r="D132" s="27">
        <v>38564.54</v>
      </c>
      <c r="E132" s="27">
        <v>193.36</v>
      </c>
      <c r="F132" s="27">
        <v>83963.78</v>
      </c>
      <c r="G132" s="27">
        <v>713498.34000000008</v>
      </c>
      <c r="H132" s="27">
        <v>163956.32999999999</v>
      </c>
      <c r="I132" s="27">
        <v>9281.39</v>
      </c>
      <c r="J132" s="27">
        <v>0</v>
      </c>
      <c r="K132" s="28">
        <f t="shared" si="75"/>
        <v>3765952.06</v>
      </c>
    </row>
    <row r="133" spans="1:11" x14ac:dyDescent="0.2">
      <c r="A133" s="7" t="s">
        <v>53</v>
      </c>
      <c r="B133" s="27">
        <v>435693.68</v>
      </c>
      <c r="C133" s="27">
        <v>154398.31</v>
      </c>
      <c r="D133" s="27">
        <v>5482.66</v>
      </c>
      <c r="E133" s="27">
        <v>27.49</v>
      </c>
      <c r="F133" s="27">
        <v>5440.29</v>
      </c>
      <c r="G133" s="27">
        <v>133480.39000000001</v>
      </c>
      <c r="H133" s="27">
        <v>10623.27</v>
      </c>
      <c r="I133" s="27">
        <v>1319.52</v>
      </c>
      <c r="J133" s="27">
        <v>0</v>
      </c>
      <c r="K133" s="28">
        <f t="shared" si="75"/>
        <v>746465.6100000001</v>
      </c>
    </row>
    <row r="134" spans="1:11" x14ac:dyDescent="0.2">
      <c r="A134" s="7" t="s">
        <v>54</v>
      </c>
      <c r="B134" s="27">
        <v>667726.12999999989</v>
      </c>
      <c r="C134" s="27">
        <v>209841.40999999997</v>
      </c>
      <c r="D134" s="27">
        <v>6738.08</v>
      </c>
      <c r="E134" s="27">
        <v>33.78</v>
      </c>
      <c r="F134" s="27">
        <v>14380.31</v>
      </c>
      <c r="G134" s="27">
        <v>204566.53</v>
      </c>
      <c r="H134" s="27">
        <v>28080.47</v>
      </c>
      <c r="I134" s="27">
        <v>1621.67</v>
      </c>
      <c r="J134" s="27">
        <v>0</v>
      </c>
      <c r="K134" s="28">
        <f t="shared" si="75"/>
        <v>1132988.3799999997</v>
      </c>
    </row>
    <row r="135" spans="1:11" x14ac:dyDescent="0.2">
      <c r="A135" s="7" t="s">
        <v>55</v>
      </c>
      <c r="B135" s="27">
        <v>684611.11</v>
      </c>
      <c r="C135" s="27">
        <v>231632.22</v>
      </c>
      <c r="D135" s="27">
        <v>701.55</v>
      </c>
      <c r="E135" s="27">
        <v>3.52</v>
      </c>
      <c r="F135" s="27">
        <v>18443.41</v>
      </c>
      <c r="G135" s="27">
        <v>209739.46000000002</v>
      </c>
      <c r="H135" s="27">
        <v>36014.51</v>
      </c>
      <c r="I135" s="27">
        <v>168.84</v>
      </c>
      <c r="J135" s="27">
        <v>0</v>
      </c>
      <c r="K135" s="28">
        <f t="shared" si="75"/>
        <v>1181314.6200000001</v>
      </c>
    </row>
    <row r="136" spans="1:11" x14ac:dyDescent="0.2">
      <c r="A136" s="7" t="s">
        <v>56</v>
      </c>
      <c r="B136" s="27">
        <v>537994.06000000006</v>
      </c>
      <c r="C136" s="27">
        <v>150709.57</v>
      </c>
      <c r="D136" s="27">
        <v>12134.18</v>
      </c>
      <c r="E136" s="27">
        <v>60.84</v>
      </c>
      <c r="F136" s="27">
        <v>7679.56</v>
      </c>
      <c r="G136" s="27">
        <v>164821.44</v>
      </c>
      <c r="H136" s="27">
        <v>14995.9</v>
      </c>
      <c r="I136" s="27">
        <v>2920.35</v>
      </c>
      <c r="J136" s="27">
        <v>0</v>
      </c>
      <c r="K136" s="28">
        <f t="shared" si="75"/>
        <v>891315.90000000014</v>
      </c>
    </row>
    <row r="137" spans="1:11" x14ac:dyDescent="0.2">
      <c r="A137" s="7" t="s">
        <v>57</v>
      </c>
      <c r="B137" s="27">
        <v>2132593.5999999996</v>
      </c>
      <c r="C137" s="27">
        <v>418310.52</v>
      </c>
      <c r="D137" s="27">
        <v>57938.8</v>
      </c>
      <c r="E137" s="27">
        <v>290.49</v>
      </c>
      <c r="F137" s="27">
        <v>49336.93</v>
      </c>
      <c r="G137" s="27">
        <v>653347.62</v>
      </c>
      <c r="H137" s="27">
        <v>96340.38</v>
      </c>
      <c r="I137" s="27">
        <v>13944.23</v>
      </c>
      <c r="J137" s="27">
        <v>0</v>
      </c>
      <c r="K137" s="28">
        <f t="shared" si="75"/>
        <v>3422102.57</v>
      </c>
    </row>
    <row r="138" spans="1:11" x14ac:dyDescent="0.2">
      <c r="A138" s="7" t="s">
        <v>58</v>
      </c>
      <c r="B138" s="27">
        <v>12725040.139999999</v>
      </c>
      <c r="C138" s="27">
        <v>1671742.8199999998</v>
      </c>
      <c r="D138" s="27">
        <v>291859.08</v>
      </c>
      <c r="E138" s="27">
        <v>1463.33</v>
      </c>
      <c r="F138" s="27">
        <v>483065.49</v>
      </c>
      <c r="G138" s="27">
        <v>3898480.54</v>
      </c>
      <c r="H138" s="27">
        <v>943283.5</v>
      </c>
      <c r="I138" s="27">
        <v>70242.22</v>
      </c>
      <c r="J138" s="27">
        <v>0</v>
      </c>
      <c r="K138" s="28">
        <f t="shared" si="75"/>
        <v>20085177.119999997</v>
      </c>
    </row>
    <row r="139" spans="1:11" x14ac:dyDescent="0.2">
      <c r="A139" s="7" t="s">
        <v>59</v>
      </c>
      <c r="B139" s="27">
        <v>12232586.76</v>
      </c>
      <c r="C139" s="27">
        <v>1249861.6600000001</v>
      </c>
      <c r="D139" s="27">
        <v>254630.62</v>
      </c>
      <c r="E139" s="27">
        <v>1276.67</v>
      </c>
      <c r="F139" s="27">
        <v>548791.98</v>
      </c>
      <c r="G139" s="27">
        <v>3747611.07</v>
      </c>
      <c r="H139" s="27">
        <v>1071627.81</v>
      </c>
      <c r="I139" s="27">
        <v>61282.38</v>
      </c>
      <c r="J139" s="27">
        <v>0</v>
      </c>
      <c r="K139" s="28">
        <f t="shared" si="75"/>
        <v>19167668.949999996</v>
      </c>
    </row>
    <row r="140" spans="1:11" x14ac:dyDescent="0.2">
      <c r="A140" s="7" t="s">
        <v>60</v>
      </c>
      <c r="B140" s="27">
        <v>381998.11999999994</v>
      </c>
      <c r="C140" s="27">
        <v>94751.09</v>
      </c>
      <c r="D140" s="27">
        <v>14261.48</v>
      </c>
      <c r="E140" s="27">
        <v>71.5</v>
      </c>
      <c r="F140" s="27">
        <v>1645.13</v>
      </c>
      <c r="G140" s="27">
        <v>117030.06</v>
      </c>
      <c r="H140" s="27">
        <v>3212.45</v>
      </c>
      <c r="I140" s="27">
        <v>3432.33</v>
      </c>
      <c r="J140" s="27">
        <v>0</v>
      </c>
      <c r="K140" s="28">
        <f t="shared" si="75"/>
        <v>616402.1599999998</v>
      </c>
    </row>
    <row r="141" spans="1:11" x14ac:dyDescent="0.2">
      <c r="A141" s="7" t="s">
        <v>61</v>
      </c>
      <c r="B141" s="27">
        <v>540939.35</v>
      </c>
      <c r="C141" s="27">
        <v>185779.83</v>
      </c>
      <c r="D141" s="27">
        <v>4846.5200000000004</v>
      </c>
      <c r="E141" s="27">
        <v>24.3</v>
      </c>
      <c r="F141" s="27">
        <v>9723.14</v>
      </c>
      <c r="G141" s="27">
        <v>165723.77000000002</v>
      </c>
      <c r="H141" s="27">
        <v>18986.41</v>
      </c>
      <c r="I141" s="27">
        <v>1166.42</v>
      </c>
      <c r="J141" s="27">
        <v>0</v>
      </c>
      <c r="K141" s="28">
        <f t="shared" si="75"/>
        <v>927189.74000000011</v>
      </c>
    </row>
    <row r="142" spans="1:11" x14ac:dyDescent="0.2">
      <c r="A142" s="7" t="s">
        <v>62</v>
      </c>
      <c r="B142" s="27">
        <v>383042.56</v>
      </c>
      <c r="C142" s="27">
        <v>100259.4</v>
      </c>
      <c r="D142" s="27">
        <v>13734.41</v>
      </c>
      <c r="E142" s="27">
        <v>68.86</v>
      </c>
      <c r="F142" s="27">
        <v>1380.69</v>
      </c>
      <c r="G142" s="27">
        <v>117350.04</v>
      </c>
      <c r="H142" s="27">
        <v>2696.07</v>
      </c>
      <c r="I142" s="27">
        <v>3305.48</v>
      </c>
      <c r="J142" s="27">
        <v>0</v>
      </c>
      <c r="K142" s="28">
        <f t="shared" si="75"/>
        <v>621837.50999999989</v>
      </c>
    </row>
    <row r="143" spans="1:11" x14ac:dyDescent="0.2">
      <c r="A143" s="7" t="s">
        <v>63</v>
      </c>
      <c r="B143" s="27">
        <v>955703.14999999991</v>
      </c>
      <c r="C143" s="27">
        <v>259486.56999999998</v>
      </c>
      <c r="D143" s="27">
        <v>5232.3599999999997</v>
      </c>
      <c r="E143" s="27">
        <v>26.23</v>
      </c>
      <c r="F143" s="27">
        <v>31721.26</v>
      </c>
      <c r="G143" s="27">
        <v>292792.01</v>
      </c>
      <c r="H143" s="27">
        <v>61942.2</v>
      </c>
      <c r="I143" s="27">
        <v>1259.28</v>
      </c>
      <c r="J143" s="27">
        <v>0</v>
      </c>
      <c r="K143" s="28">
        <f t="shared" si="75"/>
        <v>1608163.06</v>
      </c>
    </row>
    <row r="144" spans="1:11" x14ac:dyDescent="0.2">
      <c r="A144" s="7" t="s">
        <v>64</v>
      </c>
      <c r="B144" s="27">
        <v>2642578.8199999998</v>
      </c>
      <c r="C144" s="27">
        <v>451597.82999999996</v>
      </c>
      <c r="D144" s="27">
        <v>37609.58</v>
      </c>
      <c r="E144" s="27">
        <v>188.57</v>
      </c>
      <c r="F144" s="27">
        <v>107009.38</v>
      </c>
      <c r="G144" s="27">
        <v>809588.17999999993</v>
      </c>
      <c r="H144" s="27">
        <v>208957.56</v>
      </c>
      <c r="I144" s="27">
        <v>9051.56</v>
      </c>
      <c r="J144" s="27">
        <v>0</v>
      </c>
      <c r="K144" s="28">
        <f t="shared" si="75"/>
        <v>4266581.4799999986</v>
      </c>
    </row>
    <row r="145" spans="1:11" x14ac:dyDescent="0.2">
      <c r="A145" s="7" t="s">
        <v>65</v>
      </c>
      <c r="B145" s="27">
        <v>615866.84000000008</v>
      </c>
      <c r="C145" s="27">
        <v>193056.1</v>
      </c>
      <c r="D145" s="27">
        <v>8055.35</v>
      </c>
      <c r="E145" s="27">
        <v>40.39</v>
      </c>
      <c r="F145" s="27">
        <v>11454.16</v>
      </c>
      <c r="G145" s="27">
        <v>188678.76</v>
      </c>
      <c r="H145" s="27">
        <v>22366.58</v>
      </c>
      <c r="I145" s="27">
        <v>1938.69</v>
      </c>
      <c r="J145" s="27">
        <v>0</v>
      </c>
      <c r="K145" s="28">
        <f t="shared" si="75"/>
        <v>1041456.87</v>
      </c>
    </row>
    <row r="146" spans="1:11" x14ac:dyDescent="0.2">
      <c r="A146" s="7" t="s">
        <v>66</v>
      </c>
      <c r="B146" s="27">
        <v>436799.52</v>
      </c>
      <c r="C146" s="27">
        <v>152309.53</v>
      </c>
      <c r="D146" s="27">
        <v>5877.97</v>
      </c>
      <c r="E146" s="27">
        <v>29.47</v>
      </c>
      <c r="F146" s="27">
        <v>5464.35</v>
      </c>
      <c r="G146" s="27">
        <v>133819.18</v>
      </c>
      <c r="H146" s="27">
        <v>10670.26</v>
      </c>
      <c r="I146" s="27">
        <v>1414.66</v>
      </c>
      <c r="J146" s="27">
        <v>0</v>
      </c>
      <c r="K146" s="28">
        <f t="shared" si="75"/>
        <v>746384.94000000006</v>
      </c>
    </row>
    <row r="147" spans="1:11" x14ac:dyDescent="0.2">
      <c r="A147" s="7" t="s">
        <v>67</v>
      </c>
      <c r="B147" s="27">
        <v>835404.71</v>
      </c>
      <c r="C147" s="27">
        <v>235960.08</v>
      </c>
      <c r="D147" s="27">
        <v>11975.24</v>
      </c>
      <c r="E147" s="27">
        <v>60.04</v>
      </c>
      <c r="F147" s="27">
        <v>18656.310000000001</v>
      </c>
      <c r="G147" s="27">
        <v>255937.02999999997</v>
      </c>
      <c r="H147" s="27">
        <v>36430.230000000003</v>
      </c>
      <c r="I147" s="27">
        <v>2882.1</v>
      </c>
      <c r="J147" s="27">
        <v>0</v>
      </c>
      <c r="K147" s="28">
        <f t="shared" si="75"/>
        <v>1397305.7400000002</v>
      </c>
    </row>
    <row r="148" spans="1:11" x14ac:dyDescent="0.2">
      <c r="A148" s="7" t="s">
        <v>68</v>
      </c>
      <c r="B148" s="27">
        <v>952097.00999999989</v>
      </c>
      <c r="C148" s="27">
        <v>271573.28999999998</v>
      </c>
      <c r="D148" s="27">
        <v>12528.85</v>
      </c>
      <c r="E148" s="27">
        <v>62.82</v>
      </c>
      <c r="F148" s="27">
        <v>21980.91</v>
      </c>
      <c r="G148" s="27">
        <v>291687.23</v>
      </c>
      <c r="H148" s="27">
        <v>42922.19</v>
      </c>
      <c r="I148" s="27">
        <v>3015.34</v>
      </c>
      <c r="J148" s="27">
        <v>0</v>
      </c>
      <c r="K148" s="28">
        <f t="shared" si="75"/>
        <v>1595867.64</v>
      </c>
    </row>
    <row r="149" spans="1:11" x14ac:dyDescent="0.2">
      <c r="A149" s="7" t="s">
        <v>69</v>
      </c>
      <c r="B149" s="27">
        <v>376705.49</v>
      </c>
      <c r="C149" s="27">
        <v>94399.079999999987</v>
      </c>
      <c r="D149" s="27">
        <v>14101.01</v>
      </c>
      <c r="E149" s="27">
        <v>70.7</v>
      </c>
      <c r="F149" s="27">
        <v>1428.73</v>
      </c>
      <c r="G149" s="27">
        <v>115408.6</v>
      </c>
      <c r="H149" s="27">
        <v>2789.89</v>
      </c>
      <c r="I149" s="27">
        <v>3393.71</v>
      </c>
      <c r="J149" s="27">
        <v>0</v>
      </c>
      <c r="K149" s="28">
        <f t="shared" si="75"/>
        <v>608297.21</v>
      </c>
    </row>
    <row r="150" spans="1:11" x14ac:dyDescent="0.2">
      <c r="A150" s="7" t="s">
        <v>70</v>
      </c>
      <c r="B150" s="27">
        <v>1107267.6499999999</v>
      </c>
      <c r="C150" s="27">
        <v>131602.4</v>
      </c>
      <c r="D150" s="27">
        <v>22717.95</v>
      </c>
      <c r="E150" s="27">
        <v>113.9</v>
      </c>
      <c r="F150" s="27">
        <v>47025.48</v>
      </c>
      <c r="G150" s="27">
        <v>339225.76</v>
      </c>
      <c r="H150" s="27">
        <v>91826.8</v>
      </c>
      <c r="I150" s="27">
        <v>5467.57</v>
      </c>
      <c r="J150" s="27">
        <v>0</v>
      </c>
      <c r="K150" s="28">
        <f t="shared" si="75"/>
        <v>1745247.5099999998</v>
      </c>
    </row>
    <row r="151" spans="1:11" x14ac:dyDescent="0.2">
      <c r="A151" s="7" t="s">
        <v>71</v>
      </c>
      <c r="B151" s="27">
        <v>375727.03</v>
      </c>
      <c r="C151" s="27">
        <v>98035.209999999992</v>
      </c>
      <c r="D151" s="27">
        <v>13906.98</v>
      </c>
      <c r="E151" s="27">
        <v>69.73</v>
      </c>
      <c r="F151" s="27">
        <v>958.25</v>
      </c>
      <c r="G151" s="27">
        <v>115108.81999999999</v>
      </c>
      <c r="H151" s="27">
        <v>1871.18</v>
      </c>
      <c r="I151" s="27">
        <v>3347.02</v>
      </c>
      <c r="J151" s="27">
        <v>0</v>
      </c>
      <c r="K151" s="28">
        <f t="shared" si="75"/>
        <v>609024.22</v>
      </c>
    </row>
    <row r="152" spans="1:11" x14ac:dyDescent="0.2">
      <c r="A152" s="7" t="s">
        <v>72</v>
      </c>
      <c r="B152" s="27">
        <v>11950351.66</v>
      </c>
      <c r="C152" s="27">
        <v>1313444</v>
      </c>
      <c r="D152" s="27">
        <v>271315.57</v>
      </c>
      <c r="E152" s="27">
        <v>1360.33</v>
      </c>
      <c r="F152" s="27">
        <v>498026.31</v>
      </c>
      <c r="G152" s="27">
        <v>3661144.71</v>
      </c>
      <c r="H152" s="27">
        <v>972497.54</v>
      </c>
      <c r="I152" s="27">
        <v>65297.98</v>
      </c>
      <c r="J152" s="27">
        <v>1952771</v>
      </c>
      <c r="K152" s="28">
        <f>SUM(B152:J152)</f>
        <v>20686209.100000001</v>
      </c>
    </row>
    <row r="153" spans="1:11" x14ac:dyDescent="0.2">
      <c r="A153" s="7" t="s">
        <v>73</v>
      </c>
      <c r="B153" s="27">
        <v>506138.72</v>
      </c>
      <c r="C153" s="27">
        <v>118103.83</v>
      </c>
      <c r="D153" s="27">
        <v>3359.87</v>
      </c>
      <c r="E153" s="27">
        <v>16.850000000000001</v>
      </c>
      <c r="F153" s="27">
        <v>19322.63</v>
      </c>
      <c r="G153" s="27">
        <v>155062.13</v>
      </c>
      <c r="H153" s="27">
        <v>37731.360000000001</v>
      </c>
      <c r="I153" s="27">
        <v>808.62</v>
      </c>
      <c r="J153" s="27">
        <v>0</v>
      </c>
      <c r="K153" s="28">
        <f t="shared" si="75"/>
        <v>840544.00999999989</v>
      </c>
    </row>
    <row r="154" spans="1:11" x14ac:dyDescent="0.2">
      <c r="A154" s="7" t="s">
        <v>74</v>
      </c>
      <c r="B154" s="27">
        <v>452702.04000000004</v>
      </c>
      <c r="C154" s="27">
        <v>156772.70000000001</v>
      </c>
      <c r="D154" s="27">
        <v>6081.64</v>
      </c>
      <c r="E154" s="27">
        <v>30.49</v>
      </c>
      <c r="F154" s="27">
        <v>5849.02</v>
      </c>
      <c r="G154" s="27">
        <v>138691.13</v>
      </c>
      <c r="H154" s="27">
        <v>11421.4</v>
      </c>
      <c r="I154" s="27">
        <v>1463.68</v>
      </c>
      <c r="J154" s="27">
        <v>0</v>
      </c>
      <c r="K154" s="28">
        <f t="shared" si="75"/>
        <v>773012.10000000009</v>
      </c>
    </row>
    <row r="155" spans="1:11" x14ac:dyDescent="0.2">
      <c r="A155" s="7" t="s">
        <v>75</v>
      </c>
      <c r="B155" s="27">
        <v>1378774.47</v>
      </c>
      <c r="C155" s="27">
        <v>287579.44</v>
      </c>
      <c r="D155" s="27">
        <v>20565.759999999998</v>
      </c>
      <c r="E155" s="27">
        <v>103.11</v>
      </c>
      <c r="F155" s="27">
        <v>46455.32</v>
      </c>
      <c r="G155" s="27">
        <v>422405.38</v>
      </c>
      <c r="H155" s="27">
        <v>90713.46</v>
      </c>
      <c r="I155" s="27">
        <v>4949.6000000000004</v>
      </c>
      <c r="J155" s="27">
        <v>0</v>
      </c>
      <c r="K155" s="28">
        <f t="shared" si="75"/>
        <v>2251546.54</v>
      </c>
    </row>
    <row r="156" spans="1:11" x14ac:dyDescent="0.2">
      <c r="A156" s="7" t="s">
        <v>76</v>
      </c>
      <c r="B156" s="27">
        <v>408607.89</v>
      </c>
      <c r="C156" s="27">
        <v>132415.04000000001</v>
      </c>
      <c r="D156" s="27">
        <v>6618.86</v>
      </c>
      <c r="E156" s="27">
        <v>33.19</v>
      </c>
      <c r="F156" s="27">
        <v>5591.43</v>
      </c>
      <c r="G156" s="27">
        <v>125182.31999999999</v>
      </c>
      <c r="H156" s="27">
        <v>10918.41</v>
      </c>
      <c r="I156" s="27">
        <v>1592.97</v>
      </c>
      <c r="J156" s="27">
        <v>0</v>
      </c>
      <c r="K156" s="28">
        <f t="shared" si="75"/>
        <v>690960.11</v>
      </c>
    </row>
    <row r="157" spans="1:11" x14ac:dyDescent="0.2">
      <c r="A157" s="7" t="s">
        <v>77</v>
      </c>
      <c r="B157" s="27">
        <v>462010.1</v>
      </c>
      <c r="C157" s="27">
        <v>156269.59000000003</v>
      </c>
      <c r="D157" s="27">
        <v>5057.1899999999996</v>
      </c>
      <c r="E157" s="27">
        <v>25.36</v>
      </c>
      <c r="F157" s="27">
        <v>7751.74</v>
      </c>
      <c r="G157" s="27">
        <v>141542.76999999999</v>
      </c>
      <c r="H157" s="27">
        <v>15136.85</v>
      </c>
      <c r="I157" s="27">
        <v>1217.1199999999999</v>
      </c>
      <c r="J157" s="27">
        <v>0</v>
      </c>
      <c r="K157" s="28">
        <f t="shared" si="75"/>
        <v>789010.71999999986</v>
      </c>
    </row>
    <row r="158" spans="1:11" x14ac:dyDescent="0.2">
      <c r="A158" s="7" t="s">
        <v>78</v>
      </c>
      <c r="B158" s="27">
        <v>456320.56</v>
      </c>
      <c r="C158" s="27">
        <v>164258.22999999998</v>
      </c>
      <c r="D158" s="27">
        <v>5373.29</v>
      </c>
      <c r="E158" s="27">
        <v>26.94</v>
      </c>
      <c r="F158" s="27">
        <v>5663.54</v>
      </c>
      <c r="G158" s="27">
        <v>139799.70000000001</v>
      </c>
      <c r="H158" s="27">
        <v>11059.21</v>
      </c>
      <c r="I158" s="27">
        <v>1293.2</v>
      </c>
      <c r="J158" s="27">
        <v>0</v>
      </c>
      <c r="K158" s="28">
        <f t="shared" si="75"/>
        <v>783794.66999999993</v>
      </c>
    </row>
    <row r="159" spans="1:11" x14ac:dyDescent="0.2">
      <c r="A159" s="7" t="s">
        <v>79</v>
      </c>
      <c r="B159" s="27">
        <v>404053.65</v>
      </c>
      <c r="C159" s="27">
        <v>142003.34</v>
      </c>
      <c r="D159" s="27">
        <v>6255.27</v>
      </c>
      <c r="E159" s="27">
        <v>31.36</v>
      </c>
      <c r="F159" s="27">
        <v>4035.54</v>
      </c>
      <c r="G159" s="27">
        <v>123787.06</v>
      </c>
      <c r="H159" s="27">
        <v>7880.21</v>
      </c>
      <c r="I159" s="27">
        <v>1505.47</v>
      </c>
      <c r="J159" s="27">
        <v>0</v>
      </c>
      <c r="K159" s="28">
        <f t="shared" si="75"/>
        <v>689551.89999999991</v>
      </c>
    </row>
    <row r="160" spans="1:11" x14ac:dyDescent="0.2">
      <c r="A160" s="7" t="s">
        <v>80</v>
      </c>
      <c r="B160" s="27">
        <v>478186.93</v>
      </c>
      <c r="C160" s="27">
        <v>190992.27</v>
      </c>
      <c r="D160" s="27">
        <v>3287.45</v>
      </c>
      <c r="E160" s="27">
        <v>16.48</v>
      </c>
      <c r="F160" s="27">
        <v>5285.72</v>
      </c>
      <c r="G160" s="27">
        <v>146498.75</v>
      </c>
      <c r="H160" s="27">
        <v>10321.450000000001</v>
      </c>
      <c r="I160" s="27">
        <v>791.2</v>
      </c>
      <c r="J160" s="27">
        <v>0</v>
      </c>
      <c r="K160" s="28">
        <f t="shared" ref="K160:K166" si="76">SUM(B160:J160)</f>
        <v>835380.24999999977</v>
      </c>
    </row>
    <row r="161" spans="1:11" x14ac:dyDescent="0.2">
      <c r="A161" s="7" t="s">
        <v>81</v>
      </c>
      <c r="B161" s="27">
        <v>443586.33999999997</v>
      </c>
      <c r="C161" s="27">
        <v>153237.57</v>
      </c>
      <c r="D161" s="27">
        <v>5726.68</v>
      </c>
      <c r="E161" s="27">
        <v>28.71</v>
      </c>
      <c r="F161" s="27">
        <v>6031</v>
      </c>
      <c r="G161" s="27">
        <v>135898.41</v>
      </c>
      <c r="H161" s="27">
        <v>11776.76</v>
      </c>
      <c r="I161" s="27">
        <v>1378.25</v>
      </c>
      <c r="J161" s="27">
        <v>0</v>
      </c>
      <c r="K161" s="28">
        <f t="shared" si="76"/>
        <v>757663.72</v>
      </c>
    </row>
    <row r="162" spans="1:11" x14ac:dyDescent="0.2">
      <c r="A162" s="7" t="s">
        <v>82</v>
      </c>
      <c r="B162" s="27">
        <v>450103.74</v>
      </c>
      <c r="C162" s="27">
        <v>158754.54</v>
      </c>
      <c r="D162" s="27">
        <v>5241.32</v>
      </c>
      <c r="E162" s="27">
        <v>26.28</v>
      </c>
      <c r="F162" s="27">
        <v>6175.29</v>
      </c>
      <c r="G162" s="27">
        <v>137895.1</v>
      </c>
      <c r="H162" s="27">
        <v>12058.51</v>
      </c>
      <c r="I162" s="27">
        <v>1261.44</v>
      </c>
      <c r="J162" s="27">
        <v>0</v>
      </c>
      <c r="K162" s="28">
        <f t="shared" si="76"/>
        <v>771516.22</v>
      </c>
    </row>
    <row r="163" spans="1:11" x14ac:dyDescent="0.2">
      <c r="A163" s="7" t="s">
        <v>83</v>
      </c>
      <c r="B163" s="27">
        <v>1080821.71</v>
      </c>
      <c r="C163" s="27">
        <v>297922.14</v>
      </c>
      <c r="D163" s="27">
        <v>8159.62</v>
      </c>
      <c r="E163" s="27">
        <v>40.909999999999997</v>
      </c>
      <c r="F163" s="27">
        <v>32851.21</v>
      </c>
      <c r="G163" s="27">
        <v>331123.70999999996</v>
      </c>
      <c r="H163" s="27">
        <v>64148.66</v>
      </c>
      <c r="I163" s="27">
        <v>1963.79</v>
      </c>
      <c r="J163" s="27">
        <v>0</v>
      </c>
      <c r="K163" s="28">
        <f t="shared" si="76"/>
        <v>1817031.75</v>
      </c>
    </row>
    <row r="164" spans="1:11" x14ac:dyDescent="0.2">
      <c r="A164" s="7" t="s">
        <v>84</v>
      </c>
      <c r="B164" s="27">
        <v>444607.56</v>
      </c>
      <c r="C164" s="27">
        <v>158789.25</v>
      </c>
      <c r="D164" s="27">
        <v>4163.1000000000004</v>
      </c>
      <c r="E164" s="27">
        <v>20.87</v>
      </c>
      <c r="F164" s="27">
        <v>6820.98</v>
      </c>
      <c r="G164" s="27">
        <v>136211.28</v>
      </c>
      <c r="H164" s="27">
        <v>13319.35</v>
      </c>
      <c r="I164" s="27">
        <v>1001.94</v>
      </c>
      <c r="J164" s="27">
        <v>0</v>
      </c>
      <c r="K164" s="28">
        <f t="shared" si="76"/>
        <v>764934.33</v>
      </c>
    </row>
    <row r="165" spans="1:11" x14ac:dyDescent="0.2">
      <c r="A165" s="7" t="s">
        <v>85</v>
      </c>
      <c r="B165" s="27">
        <v>438892.12</v>
      </c>
      <c r="C165" s="27">
        <v>145635.24</v>
      </c>
      <c r="D165" s="27">
        <v>7103.24</v>
      </c>
      <c r="E165" s="27">
        <v>35.61</v>
      </c>
      <c r="F165" s="27">
        <v>5460.85</v>
      </c>
      <c r="G165" s="27">
        <v>134460.28000000003</v>
      </c>
      <c r="H165" s="27">
        <v>10663.42</v>
      </c>
      <c r="I165" s="27">
        <v>1709.55</v>
      </c>
      <c r="J165" s="27">
        <v>0</v>
      </c>
      <c r="K165" s="28">
        <f t="shared" si="76"/>
        <v>743960.31</v>
      </c>
    </row>
    <row r="166" spans="1:11" ht="13.5" thickBot="1" x14ac:dyDescent="0.25">
      <c r="A166" s="7" t="s">
        <v>86</v>
      </c>
      <c r="B166" s="27">
        <v>731131.71</v>
      </c>
      <c r="C166" s="27">
        <v>202056.00999999998</v>
      </c>
      <c r="D166" s="27">
        <v>6780.59</v>
      </c>
      <c r="E166" s="27">
        <v>34.020000000000003</v>
      </c>
      <c r="F166" s="27">
        <v>20844.150000000001</v>
      </c>
      <c r="G166" s="27">
        <v>223991.63</v>
      </c>
      <c r="H166" s="27">
        <v>40702.36</v>
      </c>
      <c r="I166" s="27">
        <v>1631.9</v>
      </c>
      <c r="J166" s="27">
        <v>0</v>
      </c>
      <c r="K166" s="28">
        <f t="shared" si="76"/>
        <v>1227172.3699999999</v>
      </c>
    </row>
    <row r="167" spans="1:11" x14ac:dyDescent="0.2">
      <c r="A167" s="11"/>
      <c r="B167" s="12"/>
      <c r="C167" s="13"/>
      <c r="D167" s="14"/>
      <c r="E167" s="15"/>
      <c r="F167" s="13"/>
      <c r="G167" s="13"/>
      <c r="H167" s="13"/>
      <c r="I167" s="13"/>
      <c r="J167" s="15"/>
      <c r="K167" s="16"/>
    </row>
    <row r="168" spans="1:11" ht="15" x14ac:dyDescent="0.25">
      <c r="A168" s="17" t="s">
        <v>87</v>
      </c>
      <c r="B168" s="18">
        <f>SUM(B95:B166)</f>
        <v>203691812.60000005</v>
      </c>
      <c r="C168" s="18">
        <f t="shared" ref="C168:K168" si="77">SUM(C95:C166)</f>
        <v>30180342.999999989</v>
      </c>
      <c r="D168" s="18">
        <f t="shared" si="77"/>
        <v>4247457.6000000006</v>
      </c>
      <c r="E168" s="18">
        <f t="shared" si="77"/>
        <v>21296.000000000004</v>
      </c>
      <c r="F168" s="18">
        <f t="shared" si="77"/>
        <v>7614229</v>
      </c>
      <c r="G168" s="18">
        <f t="shared" si="77"/>
        <v>62403619.790000014</v>
      </c>
      <c r="H168" s="18">
        <f t="shared" si="77"/>
        <v>14868328.800000004</v>
      </c>
      <c r="I168" s="18">
        <f t="shared" si="77"/>
        <v>1022242.7999999998</v>
      </c>
      <c r="J168" s="18">
        <f t="shared" si="77"/>
        <v>4007357</v>
      </c>
      <c r="K168" s="19">
        <f t="shared" si="77"/>
        <v>328056686.59000027</v>
      </c>
    </row>
    <row r="169" spans="1:11" ht="13.5" thickBot="1" x14ac:dyDescent="0.25">
      <c r="A169" s="20"/>
      <c r="B169" s="21"/>
      <c r="C169" s="22"/>
      <c r="D169" s="22"/>
      <c r="E169" s="23"/>
      <c r="F169" s="22"/>
      <c r="G169" s="22"/>
      <c r="H169" s="22"/>
      <c r="I169" s="22"/>
      <c r="J169" s="23"/>
      <c r="K169" s="24"/>
    </row>
    <row r="170" spans="1:11" x14ac:dyDescent="0.2">
      <c r="A170" s="25" t="s">
        <v>88</v>
      </c>
    </row>
    <row r="171" spans="1:11" x14ac:dyDescent="0.2">
      <c r="A171" t="s">
        <v>89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x14ac:dyDescent="0.2">
      <c r="B172" s="10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5.75" x14ac:dyDescent="0.25">
      <c r="A173" s="30" t="s">
        <v>0</v>
      </c>
      <c r="B173" s="30"/>
      <c r="C173" s="30"/>
      <c r="D173" s="30"/>
      <c r="E173" s="30"/>
      <c r="F173" s="30"/>
      <c r="G173" s="30"/>
      <c r="H173" s="30"/>
      <c r="I173" s="30"/>
      <c r="J173" s="30"/>
      <c r="K173" s="30"/>
    </row>
    <row r="174" spans="1:11" ht="15.75" x14ac:dyDescent="0.25">
      <c r="A174" s="30" t="s">
        <v>1</v>
      </c>
      <c r="B174" s="30"/>
      <c r="C174" s="30"/>
      <c r="D174" s="30"/>
      <c r="E174" s="30"/>
      <c r="F174" s="30"/>
      <c r="G174" s="30"/>
      <c r="H174" s="30"/>
      <c r="I174" s="30"/>
      <c r="J174" s="30"/>
      <c r="K174" s="30"/>
    </row>
    <row r="175" spans="1:11" ht="15.75" x14ac:dyDescent="0.25">
      <c r="A175" s="30" t="s">
        <v>2</v>
      </c>
      <c r="B175" s="30"/>
      <c r="C175" s="30"/>
      <c r="D175" s="30"/>
      <c r="E175" s="30"/>
      <c r="F175" s="30"/>
      <c r="G175" s="30"/>
      <c r="H175" s="30"/>
      <c r="I175" s="30"/>
      <c r="J175" s="30"/>
      <c r="K175" s="30"/>
    </row>
    <row r="176" spans="1:11" ht="15" x14ac:dyDescent="0.2">
      <c r="A176" s="31" t="s">
        <v>92</v>
      </c>
      <c r="B176" s="31"/>
      <c r="C176" s="31"/>
      <c r="D176" s="31"/>
      <c r="E176" s="31"/>
      <c r="F176" s="31"/>
      <c r="G176" s="31"/>
      <c r="H176" s="31"/>
      <c r="I176" s="31"/>
      <c r="J176" s="31"/>
      <c r="K176" s="31"/>
    </row>
    <row r="177" spans="1:11" ht="15" x14ac:dyDescent="0.2">
      <c r="A177" s="31" t="s">
        <v>98</v>
      </c>
      <c r="B177" s="31"/>
      <c r="C177" s="31"/>
      <c r="D177" s="31"/>
      <c r="E177" s="31"/>
      <c r="F177" s="31"/>
      <c r="G177" s="31"/>
      <c r="H177" s="31"/>
      <c r="I177" s="31"/>
      <c r="J177" s="31"/>
      <c r="K177" s="31"/>
    </row>
    <row r="178" spans="1:11" ht="13.5" thickBot="1" x14ac:dyDescent="0.25">
      <c r="A178" s="1"/>
      <c r="B178" s="29"/>
      <c r="C178" s="29"/>
      <c r="D178" s="2"/>
      <c r="E178" s="2"/>
      <c r="F178" s="2"/>
      <c r="G178" s="2"/>
      <c r="H178" s="2"/>
      <c r="I178" s="2"/>
      <c r="J178" s="2"/>
      <c r="K178" s="2"/>
    </row>
    <row r="179" spans="1:11" ht="90" thickBot="1" x14ac:dyDescent="0.25">
      <c r="A179" s="3" t="s">
        <v>4</v>
      </c>
      <c r="B179" s="4" t="s">
        <v>5</v>
      </c>
      <c r="C179" s="4" t="s">
        <v>6</v>
      </c>
      <c r="D179" s="4" t="s">
        <v>93</v>
      </c>
      <c r="E179" s="4" t="s">
        <v>94</v>
      </c>
      <c r="F179" s="4" t="s">
        <v>9</v>
      </c>
      <c r="G179" s="4" t="s">
        <v>10</v>
      </c>
      <c r="H179" s="4" t="s">
        <v>11</v>
      </c>
      <c r="I179" s="4" t="s">
        <v>95</v>
      </c>
      <c r="J179" s="5" t="s">
        <v>13</v>
      </c>
      <c r="K179" s="6" t="s">
        <v>14</v>
      </c>
    </row>
    <row r="180" spans="1:11" x14ac:dyDescent="0.2">
      <c r="A180" s="7" t="s">
        <v>15</v>
      </c>
      <c r="B180" s="27">
        <v>-75195.61</v>
      </c>
      <c r="C180" s="27">
        <v>-32094.03</v>
      </c>
      <c r="D180" s="27"/>
      <c r="E180" s="27"/>
      <c r="F180" s="27">
        <v>699.06</v>
      </c>
      <c r="G180" s="27"/>
      <c r="H180" s="27"/>
      <c r="I180" s="27"/>
      <c r="J180" s="27"/>
      <c r="K180" s="28">
        <f>SUM(B180:J180)</f>
        <v>-106590.58</v>
      </c>
    </row>
    <row r="181" spans="1:11" x14ac:dyDescent="0.2">
      <c r="A181" s="7" t="s">
        <v>16</v>
      </c>
      <c r="B181" s="27">
        <v>-737695.8</v>
      </c>
      <c r="C181" s="27">
        <v>-90803.99</v>
      </c>
      <c r="D181" s="27"/>
      <c r="E181" s="27"/>
      <c r="F181" s="27">
        <v>17893.68</v>
      </c>
      <c r="G181" s="27"/>
      <c r="H181" s="27"/>
      <c r="I181" s="27"/>
      <c r="J181" s="27"/>
      <c r="K181" s="28">
        <f t="shared" ref="K181:K244" si="78">SUM(B181:J181)</f>
        <v>-810606.11</v>
      </c>
    </row>
    <row r="182" spans="1:11" x14ac:dyDescent="0.2">
      <c r="A182" s="7" t="s">
        <v>17</v>
      </c>
      <c r="B182" s="27">
        <v>-488294.73</v>
      </c>
      <c r="C182" s="27">
        <v>-96603.94</v>
      </c>
      <c r="D182" s="27"/>
      <c r="E182" s="27"/>
      <c r="F182" s="27">
        <v>7265.63</v>
      </c>
      <c r="G182" s="27"/>
      <c r="H182" s="27"/>
      <c r="I182" s="27"/>
      <c r="J182" s="27"/>
      <c r="K182" s="28">
        <f t="shared" si="78"/>
        <v>-577633.03999999992</v>
      </c>
    </row>
    <row r="183" spans="1:11" x14ac:dyDescent="0.2">
      <c r="A183" s="7" t="s">
        <v>18</v>
      </c>
      <c r="B183" s="27">
        <v>-132762.23999999999</v>
      </c>
      <c r="C183" s="27">
        <v>-42656.130000000005</v>
      </c>
      <c r="D183" s="27"/>
      <c r="E183" s="27"/>
      <c r="F183" s="27">
        <v>2095.16</v>
      </c>
      <c r="G183" s="27"/>
      <c r="H183" s="27"/>
      <c r="I183" s="27"/>
      <c r="J183" s="27"/>
      <c r="K183" s="28">
        <f t="shared" si="78"/>
        <v>-173323.21</v>
      </c>
    </row>
    <row r="184" spans="1:11" x14ac:dyDescent="0.2">
      <c r="A184" s="7" t="s">
        <v>19</v>
      </c>
      <c r="B184" s="27">
        <v>-68708.78</v>
      </c>
      <c r="C184" s="27">
        <v>-25430.15</v>
      </c>
      <c r="D184" s="27"/>
      <c r="E184" s="27"/>
      <c r="F184" s="27">
        <v>428.68</v>
      </c>
      <c r="G184" s="27"/>
      <c r="H184" s="27"/>
      <c r="I184" s="27"/>
      <c r="J184" s="27"/>
      <c r="K184" s="28">
        <f t="shared" si="78"/>
        <v>-93710.25</v>
      </c>
    </row>
    <row r="185" spans="1:11" x14ac:dyDescent="0.2">
      <c r="A185" s="7" t="s">
        <v>20</v>
      </c>
      <c r="B185" s="27">
        <v>-96310.650000000009</v>
      </c>
      <c r="C185" s="27">
        <v>-43237.670000000006</v>
      </c>
      <c r="D185" s="27"/>
      <c r="E185" s="27"/>
      <c r="F185" s="27">
        <v>981</v>
      </c>
      <c r="G185" s="27"/>
      <c r="H185" s="27"/>
      <c r="I185" s="27"/>
      <c r="J185" s="27"/>
      <c r="K185" s="28">
        <f t="shared" si="78"/>
        <v>-138567.32</v>
      </c>
    </row>
    <row r="186" spans="1:11" x14ac:dyDescent="0.2">
      <c r="A186" s="7" t="s">
        <v>21</v>
      </c>
      <c r="B186" s="27">
        <v>-61304.72</v>
      </c>
      <c r="C186" s="27">
        <v>-21371.200000000001</v>
      </c>
      <c r="D186" s="27"/>
      <c r="E186" s="27"/>
      <c r="F186" s="27">
        <v>207.41</v>
      </c>
      <c r="G186" s="27"/>
      <c r="H186" s="27"/>
      <c r="I186" s="27"/>
      <c r="J186" s="27"/>
      <c r="K186" s="28">
        <f t="shared" si="78"/>
        <v>-82468.509999999995</v>
      </c>
    </row>
    <row r="187" spans="1:11" x14ac:dyDescent="0.2">
      <c r="A187" s="7" t="s">
        <v>22</v>
      </c>
      <c r="B187" s="27">
        <v>-64257.95</v>
      </c>
      <c r="C187" s="27">
        <v>-26031.97</v>
      </c>
      <c r="D187" s="27"/>
      <c r="E187" s="27"/>
      <c r="F187" s="27">
        <v>389.4</v>
      </c>
      <c r="G187" s="27"/>
      <c r="H187" s="27"/>
      <c r="I187" s="27"/>
      <c r="J187" s="27"/>
      <c r="K187" s="28">
        <f t="shared" si="78"/>
        <v>-89900.52</v>
      </c>
    </row>
    <row r="188" spans="1:11" x14ac:dyDescent="0.2">
      <c r="A188" s="7" t="s">
        <v>23</v>
      </c>
      <c r="B188" s="27">
        <v>-65046.47</v>
      </c>
      <c r="C188" s="27">
        <v>-22392.27</v>
      </c>
      <c r="D188" s="27"/>
      <c r="E188" s="27"/>
      <c r="F188" s="27">
        <v>272.41000000000003</v>
      </c>
      <c r="G188" s="27"/>
      <c r="H188" s="27"/>
      <c r="I188" s="27"/>
      <c r="J188" s="27"/>
      <c r="K188" s="28">
        <f t="shared" si="78"/>
        <v>-87166.33</v>
      </c>
    </row>
    <row r="189" spans="1:11" x14ac:dyDescent="0.2">
      <c r="A189" s="7" t="s">
        <v>24</v>
      </c>
      <c r="B189" s="27">
        <v>-67325.209999999992</v>
      </c>
      <c r="C189" s="27">
        <v>-28689.239999999998</v>
      </c>
      <c r="D189" s="27"/>
      <c r="E189" s="27"/>
      <c r="F189" s="27">
        <v>394.6</v>
      </c>
      <c r="G189" s="27"/>
      <c r="H189" s="27"/>
      <c r="I189" s="27"/>
      <c r="J189" s="27"/>
      <c r="K189" s="28">
        <f t="shared" si="78"/>
        <v>-95619.849999999977</v>
      </c>
    </row>
    <row r="190" spans="1:11" x14ac:dyDescent="0.2">
      <c r="A190" s="7" t="s">
        <v>25</v>
      </c>
      <c r="B190" s="27">
        <v>-67308.160000000003</v>
      </c>
      <c r="C190" s="27">
        <v>-24345.74</v>
      </c>
      <c r="D190" s="27"/>
      <c r="E190" s="27"/>
      <c r="F190" s="27">
        <v>432.14</v>
      </c>
      <c r="G190" s="27"/>
      <c r="H190" s="27"/>
      <c r="I190" s="27"/>
      <c r="J190" s="27"/>
      <c r="K190" s="28">
        <f t="shared" si="78"/>
        <v>-91221.760000000009</v>
      </c>
    </row>
    <row r="191" spans="1:11" x14ac:dyDescent="0.2">
      <c r="A191" s="7" t="s">
        <v>26</v>
      </c>
      <c r="B191" s="27">
        <v>-398124.3</v>
      </c>
      <c r="C191" s="27">
        <v>-86677.040000000008</v>
      </c>
      <c r="D191" s="27"/>
      <c r="E191" s="27"/>
      <c r="F191" s="27">
        <v>6159.26</v>
      </c>
      <c r="G191" s="27"/>
      <c r="H191" s="27"/>
      <c r="I191" s="27"/>
      <c r="J191" s="27"/>
      <c r="K191" s="28">
        <f t="shared" si="78"/>
        <v>-478642.07999999996</v>
      </c>
    </row>
    <row r="192" spans="1:11" x14ac:dyDescent="0.2">
      <c r="A192" s="7" t="s">
        <v>27</v>
      </c>
      <c r="B192" s="27">
        <v>-67105.5</v>
      </c>
      <c r="C192" s="27">
        <v>-25178.66</v>
      </c>
      <c r="D192" s="27"/>
      <c r="E192" s="27"/>
      <c r="F192" s="27">
        <v>428.68</v>
      </c>
      <c r="G192" s="27"/>
      <c r="H192" s="27"/>
      <c r="I192" s="27"/>
      <c r="J192" s="27"/>
      <c r="K192" s="28">
        <f t="shared" si="78"/>
        <v>-91855.48000000001</v>
      </c>
    </row>
    <row r="193" spans="1:11" x14ac:dyDescent="0.2">
      <c r="A193" s="7" t="s">
        <v>28</v>
      </c>
      <c r="B193" s="27">
        <v>-96152.21</v>
      </c>
      <c r="C193" s="27">
        <v>-35880.31</v>
      </c>
      <c r="D193" s="27"/>
      <c r="E193" s="27"/>
      <c r="F193" s="27">
        <v>1075.75</v>
      </c>
      <c r="G193" s="27"/>
      <c r="H193" s="27"/>
      <c r="I193" s="27"/>
      <c r="J193" s="27"/>
      <c r="K193" s="28">
        <f t="shared" si="78"/>
        <v>-130956.77000000002</v>
      </c>
    </row>
    <row r="194" spans="1:11" x14ac:dyDescent="0.2">
      <c r="A194" s="7" t="s">
        <v>29</v>
      </c>
      <c r="B194" s="27">
        <v>-68012.87</v>
      </c>
      <c r="C194" s="27">
        <v>-19325.02</v>
      </c>
      <c r="D194" s="27"/>
      <c r="E194" s="27"/>
      <c r="F194" s="27">
        <v>397.77</v>
      </c>
      <c r="G194" s="27"/>
      <c r="H194" s="27"/>
      <c r="I194" s="27"/>
      <c r="J194" s="27"/>
      <c r="K194" s="28">
        <f t="shared" si="78"/>
        <v>-86940.12</v>
      </c>
    </row>
    <row r="195" spans="1:11" x14ac:dyDescent="0.2">
      <c r="A195" s="7" t="s">
        <v>30</v>
      </c>
      <c r="B195" s="27">
        <v>-284389.42</v>
      </c>
      <c r="C195" s="27">
        <v>-41767.89</v>
      </c>
      <c r="D195" s="27"/>
      <c r="E195" s="27"/>
      <c r="F195" s="27">
        <v>6301.09</v>
      </c>
      <c r="G195" s="27"/>
      <c r="H195" s="27"/>
      <c r="I195" s="27"/>
      <c r="J195" s="27"/>
      <c r="K195" s="28">
        <f t="shared" si="78"/>
        <v>-319856.21999999997</v>
      </c>
    </row>
    <row r="196" spans="1:11" x14ac:dyDescent="0.2">
      <c r="A196" s="7" t="s">
        <v>31</v>
      </c>
      <c r="B196" s="27">
        <v>-130233.48999999999</v>
      </c>
      <c r="C196" s="27">
        <v>-43124.98</v>
      </c>
      <c r="D196" s="27"/>
      <c r="E196" s="27"/>
      <c r="F196" s="27">
        <v>1655.79</v>
      </c>
      <c r="G196" s="27"/>
      <c r="H196" s="27"/>
      <c r="I196" s="27"/>
      <c r="J196" s="27"/>
      <c r="K196" s="28">
        <f t="shared" si="78"/>
        <v>-171702.68</v>
      </c>
    </row>
    <row r="197" spans="1:11" x14ac:dyDescent="0.2">
      <c r="A197" s="7" t="s">
        <v>32</v>
      </c>
      <c r="B197" s="27">
        <v>-960120.3899999999</v>
      </c>
      <c r="C197" s="27">
        <v>-152599.62</v>
      </c>
      <c r="D197" s="27"/>
      <c r="E197" s="27"/>
      <c r="F197" s="27">
        <v>20081</v>
      </c>
      <c r="G197" s="27"/>
      <c r="H197" s="27"/>
      <c r="I197" s="27"/>
      <c r="J197" s="27"/>
      <c r="K197" s="28">
        <f t="shared" si="78"/>
        <v>-1092639.0099999998</v>
      </c>
    </row>
    <row r="198" spans="1:11" x14ac:dyDescent="0.2">
      <c r="A198" s="7" t="s">
        <v>33</v>
      </c>
      <c r="B198" s="27">
        <v>-4760632.120000001</v>
      </c>
      <c r="C198" s="27">
        <v>-639291.42000000004</v>
      </c>
      <c r="D198" s="27"/>
      <c r="E198" s="27"/>
      <c r="F198" s="27">
        <v>102921.04</v>
      </c>
      <c r="G198" s="27"/>
      <c r="H198" s="27"/>
      <c r="I198" s="27"/>
      <c r="J198" s="27"/>
      <c r="K198" s="28">
        <f t="shared" si="78"/>
        <v>-5297002.5000000009</v>
      </c>
    </row>
    <row r="199" spans="1:11" x14ac:dyDescent="0.2">
      <c r="A199" s="7" t="s">
        <v>34</v>
      </c>
      <c r="B199" s="27">
        <v>-600194.69999999995</v>
      </c>
      <c r="C199" s="27">
        <v>-120766.36</v>
      </c>
      <c r="D199" s="27"/>
      <c r="E199" s="27"/>
      <c r="F199" s="27">
        <v>9261.42</v>
      </c>
      <c r="G199" s="27"/>
      <c r="H199" s="27"/>
      <c r="I199" s="27"/>
      <c r="J199" s="27"/>
      <c r="K199" s="28">
        <f t="shared" si="78"/>
        <v>-711699.6399999999</v>
      </c>
    </row>
    <row r="200" spans="1:11" x14ac:dyDescent="0.2">
      <c r="A200" s="7" t="s">
        <v>35</v>
      </c>
      <c r="B200" s="27">
        <v>-101119.24</v>
      </c>
      <c r="C200" s="27">
        <v>-40686.149999999994</v>
      </c>
      <c r="D200" s="27"/>
      <c r="E200" s="27"/>
      <c r="F200" s="27">
        <v>1439.72</v>
      </c>
      <c r="G200" s="27"/>
      <c r="H200" s="27"/>
      <c r="I200" s="27"/>
      <c r="J200" s="27"/>
      <c r="K200" s="28">
        <f t="shared" si="78"/>
        <v>-140365.67000000001</v>
      </c>
    </row>
    <row r="201" spans="1:11" x14ac:dyDescent="0.2">
      <c r="A201" s="7" t="s">
        <v>36</v>
      </c>
      <c r="B201" s="27">
        <v>-74822.709999999992</v>
      </c>
      <c r="C201" s="27">
        <v>-31416.68</v>
      </c>
      <c r="D201" s="27"/>
      <c r="E201" s="27"/>
      <c r="F201" s="27">
        <v>666.13</v>
      </c>
      <c r="G201" s="27"/>
      <c r="H201" s="27"/>
      <c r="I201" s="27"/>
      <c r="J201" s="27"/>
      <c r="K201" s="28">
        <f t="shared" si="78"/>
        <v>-105573.25999999998</v>
      </c>
    </row>
    <row r="202" spans="1:11" x14ac:dyDescent="0.2">
      <c r="A202" s="7" t="s">
        <v>37</v>
      </c>
      <c r="B202" s="27">
        <v>-62034.92</v>
      </c>
      <c r="C202" s="27">
        <v>-25275.920000000002</v>
      </c>
      <c r="D202" s="27"/>
      <c r="E202" s="27"/>
      <c r="F202" s="27">
        <v>270.67</v>
      </c>
      <c r="G202" s="27"/>
      <c r="H202" s="27"/>
      <c r="I202" s="27"/>
      <c r="J202" s="27"/>
      <c r="K202" s="28">
        <f t="shared" si="78"/>
        <v>-87040.17</v>
      </c>
    </row>
    <row r="203" spans="1:11" x14ac:dyDescent="0.2">
      <c r="A203" s="7" t="s">
        <v>38</v>
      </c>
      <c r="B203" s="27">
        <v>-130945.47</v>
      </c>
      <c r="C203" s="27">
        <v>-47563.820000000007</v>
      </c>
      <c r="D203" s="27"/>
      <c r="E203" s="27"/>
      <c r="F203" s="27">
        <v>1791.56</v>
      </c>
      <c r="G203" s="27"/>
      <c r="H203" s="27"/>
      <c r="I203" s="27"/>
      <c r="J203" s="27"/>
      <c r="K203" s="28">
        <f t="shared" si="78"/>
        <v>-176717.73</v>
      </c>
    </row>
    <row r="204" spans="1:11" x14ac:dyDescent="0.2">
      <c r="A204" s="7" t="s">
        <v>39</v>
      </c>
      <c r="B204" s="27">
        <v>-61495.6</v>
      </c>
      <c r="C204" s="27">
        <v>-18485.14</v>
      </c>
      <c r="D204" s="27"/>
      <c r="E204" s="27"/>
      <c r="F204" s="27">
        <v>238.32</v>
      </c>
      <c r="G204" s="27"/>
      <c r="H204" s="27"/>
      <c r="I204" s="27"/>
      <c r="J204" s="27"/>
      <c r="K204" s="28">
        <f t="shared" si="78"/>
        <v>-79742.419999999984</v>
      </c>
    </row>
    <row r="205" spans="1:11" x14ac:dyDescent="0.2">
      <c r="A205" s="7" t="s">
        <v>40</v>
      </c>
      <c r="B205" s="27">
        <v>-732011.13</v>
      </c>
      <c r="C205" s="27">
        <v>-134154.52000000002</v>
      </c>
      <c r="D205" s="27"/>
      <c r="E205" s="27"/>
      <c r="F205" s="27">
        <v>14439.68</v>
      </c>
      <c r="G205" s="27"/>
      <c r="H205" s="27"/>
      <c r="I205" s="27"/>
      <c r="J205" s="27"/>
      <c r="K205" s="28">
        <f t="shared" si="78"/>
        <v>-851725.97</v>
      </c>
    </row>
    <row r="206" spans="1:11" x14ac:dyDescent="0.2">
      <c r="A206" s="7" t="s">
        <v>41</v>
      </c>
      <c r="B206" s="27">
        <v>-820323.21</v>
      </c>
      <c r="C206" s="27">
        <v>-125269.67</v>
      </c>
      <c r="D206" s="27"/>
      <c r="E206" s="27"/>
      <c r="F206" s="27">
        <v>16213.91</v>
      </c>
      <c r="G206" s="27"/>
      <c r="H206" s="27"/>
      <c r="I206" s="27"/>
      <c r="J206" s="27"/>
      <c r="K206" s="28">
        <f t="shared" si="78"/>
        <v>-929378.97</v>
      </c>
    </row>
    <row r="207" spans="1:11" x14ac:dyDescent="0.2">
      <c r="A207" s="7" t="s">
        <v>42</v>
      </c>
      <c r="B207" s="27">
        <v>-141527.28</v>
      </c>
      <c r="C207" s="27">
        <v>-48871.01</v>
      </c>
      <c r="D207" s="27"/>
      <c r="E207" s="27"/>
      <c r="F207" s="27">
        <v>2253.4699999999998</v>
      </c>
      <c r="G207" s="27"/>
      <c r="H207" s="27"/>
      <c r="I207" s="27"/>
      <c r="J207" s="27"/>
      <c r="K207" s="28">
        <f t="shared" si="78"/>
        <v>-188144.82</v>
      </c>
    </row>
    <row r="208" spans="1:11" x14ac:dyDescent="0.2">
      <c r="A208" s="7" t="s">
        <v>43</v>
      </c>
      <c r="B208" s="27">
        <v>-203055.51</v>
      </c>
      <c r="C208" s="27">
        <v>-54467.729999999996</v>
      </c>
      <c r="D208" s="27"/>
      <c r="E208" s="27"/>
      <c r="F208" s="27">
        <v>3257.86</v>
      </c>
      <c r="G208" s="27"/>
      <c r="H208" s="27"/>
      <c r="I208" s="27"/>
      <c r="J208" s="27"/>
      <c r="K208" s="28">
        <f t="shared" si="78"/>
        <v>-254265.38</v>
      </c>
    </row>
    <row r="209" spans="1:11" x14ac:dyDescent="0.2">
      <c r="A209" s="7" t="s">
        <v>44</v>
      </c>
      <c r="B209" s="27">
        <v>-63223.34</v>
      </c>
      <c r="C209" s="27">
        <v>-26628.87</v>
      </c>
      <c r="D209" s="27"/>
      <c r="E209" s="27"/>
      <c r="F209" s="27">
        <v>356.75</v>
      </c>
      <c r="G209" s="27"/>
      <c r="H209" s="27"/>
      <c r="I209" s="27"/>
      <c r="J209" s="27"/>
      <c r="K209" s="28">
        <f t="shared" si="78"/>
        <v>-89495.459999999992</v>
      </c>
    </row>
    <row r="210" spans="1:11" x14ac:dyDescent="0.2">
      <c r="A210" s="7" t="s">
        <v>45</v>
      </c>
      <c r="B210" s="27">
        <v>-1860781.77</v>
      </c>
      <c r="C210" s="27">
        <v>-284263.23</v>
      </c>
      <c r="D210" s="27"/>
      <c r="E210" s="27"/>
      <c r="F210" s="27">
        <v>37647.97</v>
      </c>
      <c r="G210" s="27"/>
      <c r="H210" s="27"/>
      <c r="I210" s="27"/>
      <c r="J210" s="27"/>
      <c r="K210" s="28">
        <f t="shared" si="78"/>
        <v>-2107397.0299999998</v>
      </c>
    </row>
    <row r="211" spans="1:11" x14ac:dyDescent="0.2">
      <c r="A211" s="7" t="s">
        <v>46</v>
      </c>
      <c r="B211" s="27">
        <v>-7546000.79</v>
      </c>
      <c r="C211" s="27">
        <v>-919457.52</v>
      </c>
      <c r="D211" s="27"/>
      <c r="E211" s="27"/>
      <c r="F211" s="27">
        <v>176160.52</v>
      </c>
      <c r="G211" s="27"/>
      <c r="H211" s="27"/>
      <c r="I211" s="27"/>
      <c r="J211" s="27"/>
      <c r="K211" s="28">
        <f t="shared" si="78"/>
        <v>-8289297.790000001</v>
      </c>
    </row>
    <row r="212" spans="1:11" x14ac:dyDescent="0.2">
      <c r="A212" s="7" t="s">
        <v>47</v>
      </c>
      <c r="B212" s="27">
        <v>-67945.33</v>
      </c>
      <c r="C212" s="27">
        <v>-26510.35</v>
      </c>
      <c r="D212" s="27"/>
      <c r="E212" s="27"/>
      <c r="F212" s="27">
        <v>331.33</v>
      </c>
      <c r="G212" s="27"/>
      <c r="H212" s="27"/>
      <c r="I212" s="27"/>
      <c r="J212" s="27"/>
      <c r="K212" s="28">
        <f t="shared" si="78"/>
        <v>-94124.349999999991</v>
      </c>
    </row>
    <row r="213" spans="1:11" x14ac:dyDescent="0.2">
      <c r="A213" s="7" t="s">
        <v>48</v>
      </c>
      <c r="B213" s="27">
        <v>-62625.05</v>
      </c>
      <c r="C213" s="27">
        <v>-21793.07</v>
      </c>
      <c r="D213" s="27"/>
      <c r="E213" s="27"/>
      <c r="F213" s="27">
        <v>279.05</v>
      </c>
      <c r="G213" s="27"/>
      <c r="H213" s="27"/>
      <c r="I213" s="27"/>
      <c r="J213" s="27"/>
      <c r="K213" s="28">
        <f t="shared" si="78"/>
        <v>-84139.069999999992</v>
      </c>
    </row>
    <row r="214" spans="1:11" x14ac:dyDescent="0.2">
      <c r="A214" s="7" t="s">
        <v>49</v>
      </c>
      <c r="B214" s="27">
        <v>-992131.41</v>
      </c>
      <c r="C214" s="27">
        <v>-146733</v>
      </c>
      <c r="D214" s="27"/>
      <c r="E214" s="27"/>
      <c r="F214" s="27">
        <v>22039.53</v>
      </c>
      <c r="G214" s="27"/>
      <c r="H214" s="27"/>
      <c r="I214" s="27"/>
      <c r="J214" s="27"/>
      <c r="K214" s="28">
        <f t="shared" si="78"/>
        <v>-1116824.8800000001</v>
      </c>
    </row>
    <row r="215" spans="1:11" x14ac:dyDescent="0.2">
      <c r="A215" s="7" t="s">
        <v>50</v>
      </c>
      <c r="B215" s="27">
        <v>-62553.990000000005</v>
      </c>
      <c r="C215" s="27">
        <v>-25611.18</v>
      </c>
      <c r="D215" s="27"/>
      <c r="E215" s="27"/>
      <c r="F215" s="27">
        <v>329.89</v>
      </c>
      <c r="G215" s="27"/>
      <c r="H215" s="27"/>
      <c r="I215" s="27"/>
      <c r="J215" s="27"/>
      <c r="K215" s="28">
        <f t="shared" si="78"/>
        <v>-87835.280000000013</v>
      </c>
    </row>
    <row r="216" spans="1:11" x14ac:dyDescent="0.2">
      <c r="A216" s="7" t="s">
        <v>51</v>
      </c>
      <c r="B216" s="27">
        <v>-153790.65999999997</v>
      </c>
      <c r="C216" s="27">
        <v>-42943.94</v>
      </c>
      <c r="D216" s="27"/>
      <c r="E216" s="27"/>
      <c r="F216" s="27">
        <v>2885.22</v>
      </c>
      <c r="G216" s="27"/>
      <c r="H216" s="27"/>
      <c r="I216" s="27"/>
      <c r="J216" s="27"/>
      <c r="K216" s="28">
        <f t="shared" si="78"/>
        <v>-193849.37999999998</v>
      </c>
    </row>
    <row r="217" spans="1:11" x14ac:dyDescent="0.2">
      <c r="A217" s="7" t="s">
        <v>52</v>
      </c>
      <c r="B217" s="27">
        <v>-367137.57999999996</v>
      </c>
      <c r="C217" s="27">
        <v>-79291.73000000001</v>
      </c>
      <c r="D217" s="27"/>
      <c r="E217" s="27"/>
      <c r="F217" s="27">
        <v>7061.98</v>
      </c>
      <c r="G217" s="27"/>
      <c r="H217" s="27"/>
      <c r="I217" s="27"/>
      <c r="J217" s="27"/>
      <c r="K217" s="28">
        <f t="shared" si="78"/>
        <v>-439367.32999999996</v>
      </c>
    </row>
    <row r="218" spans="1:11" x14ac:dyDescent="0.2">
      <c r="A218" s="7" t="s">
        <v>53</v>
      </c>
      <c r="B218" s="27">
        <v>-68683.64</v>
      </c>
      <c r="C218" s="27">
        <v>-28633.26</v>
      </c>
      <c r="D218" s="27"/>
      <c r="E218" s="27"/>
      <c r="F218" s="27">
        <v>457.57</v>
      </c>
      <c r="G218" s="27"/>
      <c r="H218" s="27"/>
      <c r="I218" s="27"/>
      <c r="J218" s="27"/>
      <c r="K218" s="28">
        <f t="shared" si="78"/>
        <v>-96859.329999999987</v>
      </c>
    </row>
    <row r="219" spans="1:11" x14ac:dyDescent="0.2">
      <c r="A219" s="7" t="s">
        <v>54</v>
      </c>
      <c r="B219" s="27">
        <v>-105261.72</v>
      </c>
      <c r="C219" s="27">
        <v>-38915.210000000006</v>
      </c>
      <c r="D219" s="27"/>
      <c r="E219" s="27"/>
      <c r="F219" s="27">
        <v>1209.49</v>
      </c>
      <c r="G219" s="27"/>
      <c r="H219" s="27"/>
      <c r="I219" s="27"/>
      <c r="J219" s="27"/>
      <c r="K219" s="28">
        <f t="shared" si="78"/>
        <v>-142967.44</v>
      </c>
    </row>
    <row r="220" spans="1:11" x14ac:dyDescent="0.2">
      <c r="A220" s="7" t="s">
        <v>55</v>
      </c>
      <c r="B220" s="27">
        <v>-107923.51</v>
      </c>
      <c r="C220" s="27">
        <v>-42956.33</v>
      </c>
      <c r="D220" s="27"/>
      <c r="E220" s="27"/>
      <c r="F220" s="27">
        <v>1551.23</v>
      </c>
      <c r="G220" s="27"/>
      <c r="H220" s="27"/>
      <c r="I220" s="27"/>
      <c r="J220" s="27"/>
      <c r="K220" s="28">
        <f t="shared" si="78"/>
        <v>-149328.60999999999</v>
      </c>
    </row>
    <row r="221" spans="1:11" x14ac:dyDescent="0.2">
      <c r="A221" s="7" t="s">
        <v>56</v>
      </c>
      <c r="B221" s="27">
        <v>-84810.489999999991</v>
      </c>
      <c r="C221" s="27">
        <v>-27949.18</v>
      </c>
      <c r="D221" s="27"/>
      <c r="E221" s="27"/>
      <c r="F221" s="27">
        <v>645.91</v>
      </c>
      <c r="G221" s="27"/>
      <c r="H221" s="27"/>
      <c r="I221" s="27"/>
      <c r="J221" s="27"/>
      <c r="K221" s="28">
        <f t="shared" si="78"/>
        <v>-112113.75999999998</v>
      </c>
    </row>
    <row r="222" spans="1:11" x14ac:dyDescent="0.2">
      <c r="A222" s="7" t="s">
        <v>57</v>
      </c>
      <c r="B222" s="27">
        <v>-336186.44</v>
      </c>
      <c r="C222" s="27">
        <v>-77575.929999999993</v>
      </c>
      <c r="D222" s="27"/>
      <c r="E222" s="27"/>
      <c r="F222" s="27">
        <v>4149.6000000000004</v>
      </c>
      <c r="G222" s="27"/>
      <c r="H222" s="27"/>
      <c r="I222" s="27"/>
      <c r="J222" s="27"/>
      <c r="K222" s="28">
        <f t="shared" si="78"/>
        <v>-409612.77</v>
      </c>
    </row>
    <row r="223" spans="1:11" x14ac:dyDescent="0.2">
      <c r="A223" s="7" t="s">
        <v>58</v>
      </c>
      <c r="B223" s="27">
        <v>-2006001.52</v>
      </c>
      <c r="C223" s="27">
        <v>-310025.67</v>
      </c>
      <c r="D223" s="27"/>
      <c r="E223" s="27"/>
      <c r="F223" s="27">
        <v>40629.379999999997</v>
      </c>
      <c r="G223" s="27"/>
      <c r="H223" s="27"/>
      <c r="I223" s="27"/>
      <c r="J223" s="27"/>
      <c r="K223" s="28">
        <f t="shared" si="78"/>
        <v>-2275397.81</v>
      </c>
    </row>
    <row r="224" spans="1:11" x14ac:dyDescent="0.2">
      <c r="A224" s="7" t="s">
        <v>59</v>
      </c>
      <c r="B224" s="27">
        <v>-1928370.1600000001</v>
      </c>
      <c r="C224" s="27">
        <v>-231787.57</v>
      </c>
      <c r="D224" s="27"/>
      <c r="E224" s="27"/>
      <c r="F224" s="27">
        <v>46157.47</v>
      </c>
      <c r="G224" s="27"/>
      <c r="H224" s="27"/>
      <c r="I224" s="27"/>
      <c r="J224" s="27"/>
      <c r="K224" s="28">
        <f t="shared" si="78"/>
        <v>-2114000.2599999998</v>
      </c>
    </row>
    <row r="225" spans="1:11" x14ac:dyDescent="0.2">
      <c r="A225" s="7" t="s">
        <v>60</v>
      </c>
      <c r="B225" s="27">
        <v>-60218.97</v>
      </c>
      <c r="C225" s="27">
        <v>-17571.650000000001</v>
      </c>
      <c r="D225" s="27"/>
      <c r="E225" s="27"/>
      <c r="F225" s="27">
        <v>138.37</v>
      </c>
      <c r="G225" s="27"/>
      <c r="H225" s="27"/>
      <c r="I225" s="27"/>
      <c r="J225" s="27"/>
      <c r="K225" s="28">
        <f t="shared" si="78"/>
        <v>-77652.25</v>
      </c>
    </row>
    <row r="226" spans="1:11" x14ac:dyDescent="0.2">
      <c r="A226" s="7" t="s">
        <v>61</v>
      </c>
      <c r="B226" s="27">
        <v>-85274.790000000008</v>
      </c>
      <c r="C226" s="27">
        <v>-34452.97</v>
      </c>
      <c r="D226" s="27"/>
      <c r="E226" s="27"/>
      <c r="F226" s="27">
        <v>817.79</v>
      </c>
      <c r="G226" s="27"/>
      <c r="H226" s="27"/>
      <c r="I226" s="27"/>
      <c r="J226" s="27"/>
      <c r="K226" s="28">
        <f t="shared" si="78"/>
        <v>-118909.97000000002</v>
      </c>
    </row>
    <row r="227" spans="1:11" x14ac:dyDescent="0.2">
      <c r="A227" s="7" t="s">
        <v>62</v>
      </c>
      <c r="B227" s="27">
        <v>-60383.61</v>
      </c>
      <c r="C227" s="27">
        <v>-18593.169999999998</v>
      </c>
      <c r="D227" s="27"/>
      <c r="E227" s="27"/>
      <c r="F227" s="27">
        <v>116.13</v>
      </c>
      <c r="G227" s="27"/>
      <c r="H227" s="27"/>
      <c r="I227" s="27"/>
      <c r="J227" s="27"/>
      <c r="K227" s="28">
        <f t="shared" si="78"/>
        <v>-78860.649999999994</v>
      </c>
    </row>
    <row r="228" spans="1:11" x14ac:dyDescent="0.2">
      <c r="A228" s="7" t="s">
        <v>63</v>
      </c>
      <c r="B228" s="27">
        <v>-150659.02000000002</v>
      </c>
      <c r="C228" s="27">
        <v>-48121.930000000008</v>
      </c>
      <c r="D228" s="27"/>
      <c r="E228" s="27"/>
      <c r="F228" s="27">
        <v>2667.99</v>
      </c>
      <c r="G228" s="27"/>
      <c r="H228" s="27"/>
      <c r="I228" s="27"/>
      <c r="J228" s="27"/>
      <c r="K228" s="28">
        <f t="shared" si="78"/>
        <v>-196112.96000000002</v>
      </c>
    </row>
    <row r="229" spans="1:11" x14ac:dyDescent="0.2">
      <c r="A229" s="7" t="s">
        <v>64</v>
      </c>
      <c r="B229" s="27">
        <v>-416581.56</v>
      </c>
      <c r="C229" s="27">
        <v>-83749.08</v>
      </c>
      <c r="D229" s="27"/>
      <c r="E229" s="27"/>
      <c r="F229" s="27">
        <v>9000.2800000000007</v>
      </c>
      <c r="G229" s="27"/>
      <c r="H229" s="27"/>
      <c r="I229" s="27"/>
      <c r="J229" s="27"/>
      <c r="K229" s="28">
        <f t="shared" si="78"/>
        <v>-491330.36</v>
      </c>
    </row>
    <row r="230" spans="1:11" x14ac:dyDescent="0.2">
      <c r="A230" s="7" t="s">
        <v>65</v>
      </c>
      <c r="B230" s="27">
        <v>-97086.52</v>
      </c>
      <c r="C230" s="27">
        <v>-35802.36</v>
      </c>
      <c r="D230" s="27"/>
      <c r="E230" s="27"/>
      <c r="F230" s="27">
        <v>963.38</v>
      </c>
      <c r="G230" s="27"/>
      <c r="H230" s="27"/>
      <c r="I230" s="27"/>
      <c r="J230" s="27"/>
      <c r="K230" s="28">
        <f t="shared" si="78"/>
        <v>-131925.5</v>
      </c>
    </row>
    <row r="231" spans="1:11" x14ac:dyDescent="0.2">
      <c r="A231" s="7" t="s">
        <v>66</v>
      </c>
      <c r="B231" s="27">
        <v>-68857.97</v>
      </c>
      <c r="C231" s="27">
        <v>-28245.89</v>
      </c>
      <c r="D231" s="27"/>
      <c r="E231" s="27"/>
      <c r="F231" s="27">
        <v>459.59</v>
      </c>
      <c r="G231" s="27"/>
      <c r="H231" s="27"/>
      <c r="I231" s="27"/>
      <c r="J231" s="27"/>
      <c r="K231" s="28">
        <f t="shared" si="78"/>
        <v>-96644.27</v>
      </c>
    </row>
    <row r="232" spans="1:11" x14ac:dyDescent="0.2">
      <c r="A232" s="7" t="s">
        <v>67</v>
      </c>
      <c r="B232" s="27">
        <v>-131694.91999999998</v>
      </c>
      <c r="C232" s="27">
        <v>-43758.93</v>
      </c>
      <c r="D232" s="27"/>
      <c r="E232" s="27"/>
      <c r="F232" s="27">
        <v>1569.13</v>
      </c>
      <c r="G232" s="27"/>
      <c r="H232" s="27"/>
      <c r="I232" s="27"/>
      <c r="J232" s="27"/>
      <c r="K232" s="28">
        <f t="shared" si="78"/>
        <v>-173884.71999999997</v>
      </c>
    </row>
    <row r="233" spans="1:11" x14ac:dyDescent="0.2">
      <c r="A233" s="7" t="s">
        <v>68</v>
      </c>
      <c r="B233" s="27">
        <v>-150090.54</v>
      </c>
      <c r="C233" s="27">
        <v>-50363.42</v>
      </c>
      <c r="D233" s="27"/>
      <c r="E233" s="27"/>
      <c r="F233" s="27">
        <v>1848.76</v>
      </c>
      <c r="G233" s="27"/>
      <c r="H233" s="27"/>
      <c r="I233" s="27"/>
      <c r="J233" s="27"/>
      <c r="K233" s="28">
        <f t="shared" si="78"/>
        <v>-198605.2</v>
      </c>
    </row>
    <row r="234" spans="1:11" x14ac:dyDescent="0.2">
      <c r="A234" s="7" t="s">
        <v>69</v>
      </c>
      <c r="B234" s="27">
        <v>-59384.630000000005</v>
      </c>
      <c r="C234" s="27">
        <v>-17506.37</v>
      </c>
      <c r="D234" s="27"/>
      <c r="E234" s="27"/>
      <c r="F234" s="27">
        <v>120.17</v>
      </c>
      <c r="G234" s="27"/>
      <c r="H234" s="27"/>
      <c r="I234" s="27"/>
      <c r="J234" s="27"/>
      <c r="K234" s="28">
        <f t="shared" si="78"/>
        <v>-76770.83</v>
      </c>
    </row>
    <row r="235" spans="1:11" x14ac:dyDescent="0.2">
      <c r="A235" s="7" t="s">
        <v>70</v>
      </c>
      <c r="B235" s="27">
        <v>-174551.96</v>
      </c>
      <c r="C235" s="27">
        <v>-24405.74</v>
      </c>
      <c r="D235" s="27"/>
      <c r="E235" s="27"/>
      <c r="F235" s="27">
        <v>3955.19</v>
      </c>
      <c r="G235" s="27"/>
      <c r="H235" s="27"/>
      <c r="I235" s="27"/>
      <c r="J235" s="27"/>
      <c r="K235" s="28">
        <f t="shared" si="78"/>
        <v>-195002.50999999998</v>
      </c>
    </row>
    <row r="236" spans="1:11" x14ac:dyDescent="0.2">
      <c r="A236" s="7" t="s">
        <v>71</v>
      </c>
      <c r="B236" s="27">
        <v>-59230.380000000005</v>
      </c>
      <c r="C236" s="27">
        <v>-18180.690000000002</v>
      </c>
      <c r="D236" s="27"/>
      <c r="E236" s="27"/>
      <c r="F236" s="27">
        <v>80.599999999999994</v>
      </c>
      <c r="G236" s="27"/>
      <c r="H236" s="27"/>
      <c r="I236" s="27"/>
      <c r="J236" s="27"/>
      <c r="K236" s="28">
        <f t="shared" si="78"/>
        <v>-77330.47</v>
      </c>
    </row>
    <row r="237" spans="1:11" x14ac:dyDescent="0.2">
      <c r="A237" s="7" t="s">
        <v>72</v>
      </c>
      <c r="B237" s="27">
        <v>-1883878.0299999998</v>
      </c>
      <c r="C237" s="27">
        <v>-243578.94999999998</v>
      </c>
      <c r="D237" s="27"/>
      <c r="E237" s="27"/>
      <c r="F237" s="27">
        <v>41887.699999999997</v>
      </c>
      <c r="G237" s="27"/>
      <c r="H237" s="27"/>
      <c r="I237" s="27"/>
      <c r="J237" s="27"/>
      <c r="K237" s="28">
        <f t="shared" si="78"/>
        <v>-2085569.28</v>
      </c>
    </row>
    <row r="238" spans="1:11" x14ac:dyDescent="0.2">
      <c r="A238" s="7" t="s">
        <v>73</v>
      </c>
      <c r="B238" s="27">
        <v>-79788.75</v>
      </c>
      <c r="C238" s="27">
        <v>-21902.43</v>
      </c>
      <c r="D238" s="27"/>
      <c r="E238" s="27"/>
      <c r="F238" s="27">
        <v>1625.18</v>
      </c>
      <c r="G238" s="27"/>
      <c r="H238" s="27"/>
      <c r="I238" s="27"/>
      <c r="J238" s="27"/>
      <c r="K238" s="28">
        <f t="shared" si="78"/>
        <v>-100066</v>
      </c>
    </row>
    <row r="239" spans="1:11" x14ac:dyDescent="0.2">
      <c r="A239" s="7" t="s">
        <v>74</v>
      </c>
      <c r="B239" s="27">
        <v>-71364.88</v>
      </c>
      <c r="C239" s="27">
        <v>-29073.590000000004</v>
      </c>
      <c r="D239" s="27"/>
      <c r="E239" s="27"/>
      <c r="F239" s="27">
        <v>491.95</v>
      </c>
      <c r="G239" s="27"/>
      <c r="H239" s="27"/>
      <c r="I239" s="27"/>
      <c r="J239" s="27"/>
      <c r="K239" s="28">
        <f t="shared" si="78"/>
        <v>-99946.52</v>
      </c>
    </row>
    <row r="240" spans="1:11" x14ac:dyDescent="0.2">
      <c r="A240" s="7" t="s">
        <v>75</v>
      </c>
      <c r="B240" s="27">
        <v>-217352.85</v>
      </c>
      <c r="C240" s="27">
        <v>-53331.770000000004</v>
      </c>
      <c r="D240" s="27"/>
      <c r="E240" s="27"/>
      <c r="F240" s="27">
        <v>3907.24</v>
      </c>
      <c r="G240" s="27"/>
      <c r="H240" s="27"/>
      <c r="I240" s="27"/>
      <c r="J240" s="27"/>
      <c r="K240" s="28">
        <f t="shared" si="78"/>
        <v>-266777.38</v>
      </c>
    </row>
    <row r="241" spans="1:11" x14ac:dyDescent="0.2">
      <c r="A241" s="7" t="s">
        <v>76</v>
      </c>
      <c r="B241" s="27">
        <v>-64413.78</v>
      </c>
      <c r="C241" s="27">
        <v>-24556.44</v>
      </c>
      <c r="D241" s="27"/>
      <c r="E241" s="27"/>
      <c r="F241" s="27">
        <v>470.28</v>
      </c>
      <c r="G241" s="27"/>
      <c r="H241" s="27"/>
      <c r="I241" s="27"/>
      <c r="J241" s="27"/>
      <c r="K241" s="28">
        <f t="shared" si="78"/>
        <v>-88499.94</v>
      </c>
    </row>
    <row r="242" spans="1:11" x14ac:dyDescent="0.2">
      <c r="A242" s="7" t="s">
        <v>77</v>
      </c>
      <c r="B242" s="27">
        <v>-72832.22</v>
      </c>
      <c r="C242" s="27">
        <v>-28980.28</v>
      </c>
      <c r="D242" s="27"/>
      <c r="E242" s="27"/>
      <c r="F242" s="27">
        <v>651.98</v>
      </c>
      <c r="G242" s="27"/>
      <c r="H242" s="27"/>
      <c r="I242" s="27"/>
      <c r="J242" s="27"/>
      <c r="K242" s="28">
        <f t="shared" si="78"/>
        <v>-101160.52</v>
      </c>
    </row>
    <row r="243" spans="1:11" x14ac:dyDescent="0.2">
      <c r="A243" s="7" t="s">
        <v>78</v>
      </c>
      <c r="B243" s="27">
        <v>-71935.320000000007</v>
      </c>
      <c r="C243" s="27">
        <v>-30461.78</v>
      </c>
      <c r="D243" s="27"/>
      <c r="E243" s="27"/>
      <c r="F243" s="27">
        <v>476.35</v>
      </c>
      <c r="G243" s="27"/>
      <c r="H243" s="27"/>
      <c r="I243" s="27"/>
      <c r="J243" s="27"/>
      <c r="K243" s="28">
        <f t="shared" si="78"/>
        <v>-101920.75</v>
      </c>
    </row>
    <row r="244" spans="1:11" x14ac:dyDescent="0.2">
      <c r="A244" s="7" t="s">
        <v>79</v>
      </c>
      <c r="B244" s="27">
        <v>-63695.850000000006</v>
      </c>
      <c r="C244" s="27">
        <v>-26334.600000000002</v>
      </c>
      <c r="D244" s="27"/>
      <c r="E244" s="27"/>
      <c r="F244" s="27">
        <v>339.42</v>
      </c>
      <c r="G244" s="27"/>
      <c r="H244" s="27"/>
      <c r="I244" s="27"/>
      <c r="J244" s="27"/>
      <c r="K244" s="28">
        <f t="shared" si="78"/>
        <v>-89691.030000000013</v>
      </c>
    </row>
    <row r="245" spans="1:11" x14ac:dyDescent="0.2">
      <c r="A245" s="7" t="s">
        <v>80</v>
      </c>
      <c r="B245" s="27">
        <v>-75382.37</v>
      </c>
      <c r="C245" s="27">
        <v>-35419.629999999997</v>
      </c>
      <c r="D245" s="27"/>
      <c r="E245" s="27"/>
      <c r="F245" s="27">
        <v>444.57</v>
      </c>
      <c r="G245" s="27"/>
      <c r="H245" s="27"/>
      <c r="I245" s="27"/>
      <c r="J245" s="27"/>
      <c r="K245" s="28">
        <f t="shared" ref="K245:K251" si="79">SUM(B245:J245)</f>
        <v>-110357.43</v>
      </c>
    </row>
    <row r="246" spans="1:11" x14ac:dyDescent="0.2">
      <c r="A246" s="7" t="s">
        <v>81</v>
      </c>
      <c r="B246" s="27">
        <v>-69927.86</v>
      </c>
      <c r="C246" s="27">
        <v>-28417.99</v>
      </c>
      <c r="D246" s="27"/>
      <c r="E246" s="27"/>
      <c r="F246" s="27">
        <v>507.25</v>
      </c>
      <c r="G246" s="27"/>
      <c r="H246" s="27"/>
      <c r="I246" s="27"/>
      <c r="J246" s="27"/>
      <c r="K246" s="28">
        <f t="shared" si="79"/>
        <v>-97838.6</v>
      </c>
    </row>
    <row r="247" spans="1:11" x14ac:dyDescent="0.2">
      <c r="A247" s="7" t="s">
        <v>82</v>
      </c>
      <c r="B247" s="27">
        <v>-70955.28</v>
      </c>
      <c r="C247" s="27">
        <v>-29441.120000000003</v>
      </c>
      <c r="D247" s="27"/>
      <c r="E247" s="27"/>
      <c r="F247" s="27">
        <v>519.39</v>
      </c>
      <c r="G247" s="27"/>
      <c r="H247" s="27"/>
      <c r="I247" s="27"/>
      <c r="J247" s="27"/>
      <c r="K247" s="28">
        <f t="shared" si="79"/>
        <v>-99877.01</v>
      </c>
    </row>
    <row r="248" spans="1:11" x14ac:dyDescent="0.2">
      <c r="A248" s="7" t="s">
        <v>83</v>
      </c>
      <c r="B248" s="27">
        <v>-170382.96000000002</v>
      </c>
      <c r="C248" s="27">
        <v>-55249.84</v>
      </c>
      <c r="D248" s="27"/>
      <c r="E248" s="27"/>
      <c r="F248" s="27">
        <v>2763.03</v>
      </c>
      <c r="G248" s="27"/>
      <c r="H248" s="27"/>
      <c r="I248" s="27"/>
      <c r="J248" s="27"/>
      <c r="K248" s="28">
        <f t="shared" si="79"/>
        <v>-222869.77000000002</v>
      </c>
    </row>
    <row r="249" spans="1:11" x14ac:dyDescent="0.2">
      <c r="A249" s="7" t="s">
        <v>84</v>
      </c>
      <c r="B249" s="27">
        <v>-70088.850000000006</v>
      </c>
      <c r="C249" s="27">
        <v>-29447.55</v>
      </c>
      <c r="D249" s="27"/>
      <c r="E249" s="27"/>
      <c r="F249" s="27">
        <v>573.69000000000005</v>
      </c>
      <c r="G249" s="27"/>
      <c r="H249" s="27"/>
      <c r="I249" s="27"/>
      <c r="J249" s="27"/>
      <c r="K249" s="28">
        <f t="shared" si="79"/>
        <v>-98962.71</v>
      </c>
    </row>
    <row r="250" spans="1:11" x14ac:dyDescent="0.2">
      <c r="A250" s="7" t="s">
        <v>85</v>
      </c>
      <c r="B250" s="27">
        <v>-69187.850000000006</v>
      </c>
      <c r="C250" s="27">
        <v>-27008.14</v>
      </c>
      <c r="D250" s="27"/>
      <c r="E250" s="27"/>
      <c r="F250" s="27">
        <v>459.3</v>
      </c>
      <c r="G250" s="27"/>
      <c r="H250" s="27"/>
      <c r="I250" s="27"/>
      <c r="J250" s="27"/>
      <c r="K250" s="28">
        <f t="shared" si="79"/>
        <v>-95736.69</v>
      </c>
    </row>
    <row r="251" spans="1:11" ht="13.5" thickBot="1" x14ac:dyDescent="0.25">
      <c r="A251" s="7" t="s">
        <v>86</v>
      </c>
      <c r="B251" s="27">
        <v>-115257.08</v>
      </c>
      <c r="C251" s="27">
        <v>-37471.379999999997</v>
      </c>
      <c r="D251" s="27"/>
      <c r="E251" s="27"/>
      <c r="F251" s="27">
        <v>1753.11</v>
      </c>
      <c r="G251" s="27"/>
      <c r="H251" s="27"/>
      <c r="I251" s="27"/>
      <c r="J251" s="27"/>
      <c r="K251" s="28">
        <f t="shared" si="79"/>
        <v>-150975.35</v>
      </c>
    </row>
    <row r="252" spans="1:11" x14ac:dyDescent="0.2">
      <c r="A252" s="11"/>
      <c r="B252" s="12"/>
      <c r="C252" s="13"/>
      <c r="D252" s="14"/>
      <c r="E252" s="15"/>
      <c r="F252" s="13"/>
      <c r="G252" s="13"/>
      <c r="H252" s="13"/>
      <c r="I252" s="13"/>
      <c r="J252" s="15"/>
      <c r="K252" s="16"/>
    </row>
    <row r="253" spans="1:11" ht="15" x14ac:dyDescent="0.25">
      <c r="A253" s="17" t="s">
        <v>87</v>
      </c>
      <c r="B253" s="18">
        <f>SUM(B180:B251)</f>
        <v>-32110396.589999996</v>
      </c>
      <c r="C253" s="18">
        <f t="shared" ref="C253:K253" si="80">SUM(C180:C251)</f>
        <v>-5596962</v>
      </c>
      <c r="D253" s="18">
        <f t="shared" si="80"/>
        <v>0</v>
      </c>
      <c r="E253" s="18">
        <f t="shared" si="80"/>
        <v>0</v>
      </c>
      <c r="F253" s="18">
        <f t="shared" si="80"/>
        <v>640412.99999999988</v>
      </c>
      <c r="G253" s="18">
        <f t="shared" si="80"/>
        <v>0</v>
      </c>
      <c r="H253" s="18">
        <f t="shared" si="80"/>
        <v>0</v>
      </c>
      <c r="I253" s="18">
        <f t="shared" si="80"/>
        <v>0</v>
      </c>
      <c r="J253" s="18">
        <f t="shared" si="80"/>
        <v>0</v>
      </c>
      <c r="K253" s="19">
        <f t="shared" si="80"/>
        <v>-37066945.590000004</v>
      </c>
    </row>
    <row r="254" spans="1:11" ht="13.5" thickBot="1" x14ac:dyDescent="0.25">
      <c r="A254" s="20"/>
      <c r="B254" s="21"/>
      <c r="C254" s="22"/>
      <c r="D254" s="22"/>
      <c r="E254" s="23"/>
      <c r="F254" s="22"/>
      <c r="G254" s="22"/>
      <c r="H254" s="22"/>
      <c r="I254" s="22"/>
      <c r="J254" s="23"/>
      <c r="K254" s="24"/>
    </row>
    <row r="255" spans="1:11" x14ac:dyDescent="0.2">
      <c r="B255" s="10"/>
      <c r="C255" s="10"/>
      <c r="D255" s="10"/>
      <c r="E255" s="10"/>
      <c r="F255" s="10"/>
      <c r="G255" s="10"/>
      <c r="H255" s="10"/>
      <c r="I255" s="10"/>
      <c r="J255" s="10"/>
      <c r="K255" s="10"/>
    </row>
  </sheetData>
  <mergeCells count="18">
    <mergeCell ref="B178:C178"/>
    <mergeCell ref="A88:K88"/>
    <mergeCell ref="A89:K89"/>
    <mergeCell ref="A90:K90"/>
    <mergeCell ref="A91:K91"/>
    <mergeCell ref="A92:K92"/>
    <mergeCell ref="B93:C93"/>
    <mergeCell ref="A173:K173"/>
    <mergeCell ref="A174:K174"/>
    <mergeCell ref="A175:K175"/>
    <mergeCell ref="A176:K176"/>
    <mergeCell ref="A177:K177"/>
    <mergeCell ref="B6:C6"/>
    <mergeCell ref="A1:K1"/>
    <mergeCell ref="A2:K2"/>
    <mergeCell ref="A3:K3"/>
    <mergeCell ref="A4:K4"/>
    <mergeCell ref="A5:K5"/>
  </mergeCells>
  <printOptions horizontalCentered="1"/>
  <pageMargins left="0.23622047244094491" right="0.23622047244094491" top="0.74803149606299213" bottom="0.74803149606299213" header="0.31496062992125984" footer="0.31496062992125984"/>
  <pageSetup scale="58" fitToWidth="3" fitToHeight="3" orientation="portrait" r:id="rId1"/>
  <headerFooter alignWithMargins="0"/>
  <rowBreaks count="2" manualBreakCount="2">
    <brk id="84" max="9" man="1"/>
    <brk id="17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 Y 2DO AJUSTE 2016</vt:lpstr>
      <vt:lpstr>'NOVIEMBRE Y 2DO AJUSTE 2016'!Área_de_impresión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María</dc:creator>
  <cp:lastModifiedBy>Cristy</cp:lastModifiedBy>
  <dcterms:created xsi:type="dcterms:W3CDTF">2016-12-02T21:10:07Z</dcterms:created>
  <dcterms:modified xsi:type="dcterms:W3CDTF">2016-12-07T15:30:43Z</dcterms:modified>
</cp:coreProperties>
</file>