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00" windowWidth="19635" windowHeight="6915"/>
  </bookViews>
  <sheets>
    <sheet name="DICIEMBRE 2016" sheetId="1" r:id="rId1"/>
  </sheets>
  <externalReferences>
    <externalReference r:id="rId2"/>
    <externalReference r:id="rId3"/>
  </externalReferences>
  <definedNames>
    <definedName name="A">#REF!</definedName>
    <definedName name="aaaa">#REF!</definedName>
    <definedName name="ANALITICO">#N/A</definedName>
    <definedName name="_xlnm.Print_Area" localSheetId="0">'DICIEMBRE 2016'!$D$1:$N$83</definedName>
    <definedName name="B">#REF!</definedName>
    <definedName name="_xlnm.Database">#REF!</definedName>
    <definedName name="BBB">#REF!</definedName>
    <definedName name="BBBBB">#REF!</definedName>
    <definedName name="calendarizacion">#REF!</definedName>
    <definedName name="calorg">#REF!</definedName>
    <definedName name="CASO">#REF!</definedName>
    <definedName name="COMP">#REF!</definedName>
    <definedName name="COMPARATIVO">#REF!</definedName>
    <definedName name="DEPENDENCIAS">[1]Listas!$C$3:$C$24</definedName>
    <definedName name="DUDA">#REF!</definedName>
    <definedName name="FUENTES">[1]Listas!$B$3:$B$41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MMMMMMMMM">#REF!</definedName>
    <definedName name="MUNICIPIO">[1]Listas!$E$3:$E$84</definedName>
    <definedName name="municipios">#REF!</definedName>
    <definedName name="NIALCASO">#REF!</definedName>
    <definedName name="NMNNM">#N/A</definedName>
    <definedName name="nombre">#REF!</definedName>
    <definedName name="NUEVAESTRUCTURACRI">#REF!</definedName>
    <definedName name="NUEVAESTRUCTURACRI2">#REF!</definedName>
    <definedName name="OCTUBRE">#REF!</definedName>
    <definedName name="ooooooooooooooooo">#REF!</definedName>
    <definedName name="PPTO">#REF!</definedName>
    <definedName name="procuraduria">#REF!</definedName>
    <definedName name="proy">#REF!</definedName>
    <definedName name="rosamaria">#REF!</definedName>
    <definedName name="SOP">#REF!</definedName>
    <definedName name="Tema_2">#N/A</definedName>
    <definedName name="Tema_3">#N/A</definedName>
    <definedName name="Tema_4">#N/A</definedName>
    <definedName name="Tema_5">#N/A</definedName>
    <definedName name="Tema_6">#N/A</definedName>
    <definedName name="TEMA3">#N/A</definedName>
    <definedName name="TEMMA3">#N/A</definedName>
    <definedName name="xxxx">#REF!</definedName>
    <definedName name="XXXXXXXXXXXXX">#REF!</definedName>
    <definedName name="ya">#REF!</definedName>
  </definedNames>
  <calcPr calcId="145621"/>
</workbook>
</file>

<file path=xl/calcChain.xml><?xml version="1.0" encoding="utf-8"?>
<calcChain xmlns="http://schemas.openxmlformats.org/spreadsheetml/2006/main">
  <c r="C82" i="1" l="1"/>
  <c r="B82" i="1"/>
  <c r="M81" i="1"/>
  <c r="L81" i="1"/>
  <c r="K81" i="1"/>
  <c r="J81" i="1"/>
  <c r="I81" i="1"/>
  <c r="H81" i="1"/>
  <c r="G81" i="1"/>
  <c r="F81" i="1"/>
  <c r="E81" i="1"/>
  <c r="C81" i="1"/>
  <c r="B81" i="1"/>
  <c r="C80" i="1"/>
  <c r="B80" i="1"/>
  <c r="N79" i="1"/>
  <c r="C79" i="1"/>
  <c r="B79" i="1"/>
  <c r="N78" i="1"/>
  <c r="C78" i="1"/>
  <c r="B78" i="1"/>
  <c r="N77" i="1"/>
  <c r="C77" i="1"/>
  <c r="B77" i="1"/>
  <c r="N76" i="1"/>
  <c r="C76" i="1"/>
  <c r="B76" i="1"/>
  <c r="N75" i="1"/>
  <c r="C75" i="1"/>
  <c r="B75" i="1"/>
  <c r="N74" i="1"/>
  <c r="C74" i="1"/>
  <c r="B74" i="1"/>
  <c r="N73" i="1"/>
  <c r="C73" i="1"/>
  <c r="B73" i="1"/>
  <c r="N72" i="1"/>
  <c r="C72" i="1"/>
  <c r="B72" i="1"/>
  <c r="N71" i="1"/>
  <c r="C71" i="1"/>
  <c r="B71" i="1"/>
  <c r="N70" i="1"/>
  <c r="C70" i="1"/>
  <c r="B70" i="1"/>
  <c r="N69" i="1"/>
  <c r="C69" i="1"/>
  <c r="B69" i="1"/>
  <c r="N68" i="1"/>
  <c r="C68" i="1"/>
  <c r="B68" i="1"/>
  <c r="N67" i="1"/>
  <c r="C67" i="1"/>
  <c r="B67" i="1"/>
  <c r="N66" i="1"/>
  <c r="C66" i="1"/>
  <c r="B66" i="1"/>
  <c r="N65" i="1"/>
  <c r="C65" i="1"/>
  <c r="B65" i="1"/>
  <c r="N64" i="1"/>
  <c r="C64" i="1"/>
  <c r="B64" i="1"/>
  <c r="N63" i="1"/>
  <c r="N62" i="1"/>
  <c r="C62" i="1"/>
  <c r="B62" i="1"/>
  <c r="N61" i="1"/>
  <c r="C61" i="1"/>
  <c r="B61" i="1"/>
  <c r="N60" i="1"/>
  <c r="C60" i="1"/>
  <c r="B60" i="1"/>
  <c r="N59" i="1"/>
  <c r="C59" i="1"/>
  <c r="B59" i="1"/>
  <c r="N58" i="1"/>
  <c r="C58" i="1"/>
  <c r="B58" i="1"/>
  <c r="N57" i="1"/>
  <c r="C57" i="1"/>
  <c r="B57" i="1"/>
  <c r="N56" i="1"/>
  <c r="C56" i="1"/>
  <c r="B56" i="1"/>
  <c r="N55" i="1"/>
  <c r="C55" i="1"/>
  <c r="B55" i="1"/>
  <c r="N54" i="1"/>
  <c r="C54" i="1"/>
  <c r="B54" i="1"/>
  <c r="N53" i="1"/>
  <c r="C53" i="1"/>
  <c r="B53" i="1"/>
  <c r="N52" i="1"/>
  <c r="C52" i="1"/>
  <c r="B52" i="1"/>
  <c r="N51" i="1"/>
  <c r="C51" i="1"/>
  <c r="B51" i="1"/>
  <c r="N50" i="1"/>
  <c r="C50" i="1"/>
  <c r="B50" i="1"/>
  <c r="N49" i="1"/>
  <c r="C49" i="1"/>
  <c r="B49" i="1"/>
  <c r="N48" i="1"/>
  <c r="C48" i="1"/>
  <c r="B48" i="1"/>
  <c r="N47" i="1"/>
  <c r="C47" i="1"/>
  <c r="B47" i="1"/>
  <c r="N46" i="1"/>
  <c r="C46" i="1"/>
  <c r="B46" i="1"/>
  <c r="N45" i="1"/>
  <c r="C45" i="1"/>
  <c r="B45" i="1"/>
  <c r="N44" i="1"/>
  <c r="C44" i="1"/>
  <c r="B44" i="1"/>
  <c r="N43" i="1"/>
  <c r="C43" i="1"/>
  <c r="B43" i="1"/>
  <c r="N42" i="1"/>
  <c r="C42" i="1"/>
  <c r="B42" i="1"/>
  <c r="N41" i="1"/>
  <c r="C41" i="1"/>
  <c r="B41" i="1"/>
  <c r="N40" i="1"/>
  <c r="C40" i="1"/>
  <c r="B40" i="1"/>
  <c r="N39" i="1"/>
  <c r="C39" i="1"/>
  <c r="B39" i="1"/>
  <c r="N38" i="1"/>
  <c r="C38" i="1"/>
  <c r="B38" i="1"/>
  <c r="N37" i="1"/>
  <c r="C37" i="1"/>
  <c r="B37" i="1"/>
  <c r="N36" i="1"/>
  <c r="N35" i="1"/>
  <c r="C35" i="1"/>
  <c r="B35" i="1"/>
  <c r="N34" i="1"/>
  <c r="C34" i="1"/>
  <c r="B34" i="1"/>
  <c r="N33" i="1"/>
  <c r="C33" i="1"/>
  <c r="B33" i="1"/>
  <c r="N32" i="1"/>
  <c r="C32" i="1"/>
  <c r="B32" i="1"/>
  <c r="N31" i="1"/>
  <c r="C31" i="1"/>
  <c r="B31" i="1"/>
  <c r="N30" i="1"/>
  <c r="C30" i="1"/>
  <c r="B30" i="1"/>
  <c r="N29" i="1"/>
  <c r="C29" i="1"/>
  <c r="B29" i="1"/>
  <c r="N28" i="1"/>
  <c r="C28" i="1"/>
  <c r="B28" i="1"/>
  <c r="N27" i="1"/>
  <c r="C27" i="1"/>
  <c r="B27" i="1"/>
  <c r="N26" i="1"/>
  <c r="C26" i="1"/>
  <c r="B26" i="1"/>
  <c r="N25" i="1"/>
  <c r="C25" i="1"/>
  <c r="B25" i="1"/>
  <c r="N24" i="1"/>
  <c r="C24" i="1"/>
  <c r="B24" i="1"/>
  <c r="N23" i="1"/>
  <c r="N22" i="1"/>
  <c r="C22" i="1"/>
  <c r="B22" i="1"/>
  <c r="N21" i="1"/>
  <c r="C21" i="1"/>
  <c r="B21" i="1"/>
  <c r="N20" i="1"/>
  <c r="C20" i="1"/>
  <c r="B20" i="1"/>
  <c r="N19" i="1"/>
  <c r="C19" i="1"/>
  <c r="B19" i="1"/>
  <c r="N18" i="1"/>
  <c r="C18" i="1"/>
  <c r="B18" i="1"/>
  <c r="N17" i="1"/>
  <c r="C17" i="1"/>
  <c r="B17" i="1"/>
  <c r="N16" i="1"/>
  <c r="C16" i="1"/>
  <c r="B16" i="1"/>
  <c r="N15" i="1"/>
  <c r="C15" i="1"/>
  <c r="B15" i="1"/>
  <c r="N14" i="1"/>
  <c r="C14" i="1"/>
  <c r="B14" i="1"/>
  <c r="N13" i="1"/>
  <c r="C13" i="1"/>
  <c r="B13" i="1"/>
  <c r="N12" i="1"/>
  <c r="C12" i="1"/>
  <c r="B12" i="1"/>
  <c r="N11" i="1"/>
  <c r="C11" i="1"/>
  <c r="B11" i="1"/>
  <c r="N10" i="1"/>
  <c r="C10" i="1"/>
  <c r="B10" i="1"/>
  <c r="N9" i="1"/>
  <c r="C9" i="1"/>
  <c r="B9" i="1"/>
  <c r="N8" i="1"/>
  <c r="C8" i="1"/>
  <c r="B8" i="1"/>
  <c r="N81" i="1" l="1"/>
</calcChain>
</file>

<file path=xl/sharedStrings.xml><?xml version="1.0" encoding="utf-8"?>
<sst xmlns="http://schemas.openxmlformats.org/spreadsheetml/2006/main" count="89" uniqueCount="89">
  <si>
    <t>GOBIERNO DEL ESTADO DE SONORA</t>
  </si>
  <si>
    <t>SECRETARIA DE HACIENDA</t>
  </si>
  <si>
    <t>PROCURADURIA FISCAL</t>
  </si>
  <si>
    <t>PARTICIPACIONES FEDERALES MINISTRADAS A LOS MUNICIPIOS  EN EL MES DE DICIEMBRE DEL EJERCICIO FISCAL</t>
  </si>
  <si>
    <t xml:space="preserve">Nombre del municipio </t>
  </si>
  <si>
    <t>Fondo General de Participaciones</t>
  </si>
  <si>
    <t>Fondo de Fomento Municipal</t>
  </si>
  <si>
    <t>Impuesto Sobre Automoviles Nuevos</t>
  </si>
  <si>
    <t>Impuesto Sobre Tenencia o Uso de Vehiculos *</t>
  </si>
  <si>
    <t>Impuesto Especial Sobre Producción y Servicios</t>
  </si>
  <si>
    <t>Fondo de Fiscalización y Recaudación</t>
  </si>
  <si>
    <t>Art. 4o-A, Fracción I de la Ley de Coordinación Fiscal (Gasolinas)</t>
  </si>
  <si>
    <t>Fondo de Compensación del Impuesto Sobre Automoviles Nuevos</t>
  </si>
  <si>
    <t>Participación 100% ISR Artículo 3B de la LCF</t>
  </si>
  <si>
    <t>Total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</si>
  <si>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</si>
  <si>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</si>
  <si>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</si>
  <si>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</si>
  <si>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</si>
  <si>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</si>
  <si>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</si>
  <si>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</si>
  <si>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</si>
  <si>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</si>
  <si>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</si>
  <si>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</si>
  <si>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</si>
  <si>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Baviacora</t>
  </si>
  <si>
    <t>Bavispe</t>
  </si>
  <si>
    <t>Benito Juárez</t>
  </si>
  <si>
    <t>Benjamin Hill</t>
  </si>
  <si>
    <t>Caborca</t>
  </si>
  <si>
    <t>Cajeme</t>
  </si>
  <si>
    <t>Cananea</t>
  </si>
  <si>
    <t>Carbo</t>
  </si>
  <si>
    <t xml:space="preserve">Colorada la </t>
  </si>
  <si>
    <t>Cucurpe</t>
  </si>
  <si>
    <t>Cumpas</t>
  </si>
  <si>
    <t>Divisaderos</t>
  </si>
  <si>
    <t>Empalme</t>
  </si>
  <si>
    <t>Etchojoa</t>
  </si>
  <si>
    <t>Fronteras</t>
  </si>
  <si>
    <t>Gral. Plutarco Elías Calles</t>
  </si>
  <si>
    <t>Granados</t>
  </si>
  <si>
    <t>Guaymas</t>
  </si>
  <si>
    <t>Hermosillo</t>
  </si>
  <si>
    <t>Huachineras</t>
  </si>
  <si>
    <t>Huasabas</t>
  </si>
  <si>
    <t>Huatabampo</t>
  </si>
  <si>
    <t>Huepac</t>
  </si>
  <si>
    <t>Imuris</t>
  </si>
  <si>
    <t>Magdalena de Kino</t>
  </si>
  <si>
    <t>Mazatan</t>
  </si>
  <si>
    <t>Moctezuma</t>
  </si>
  <si>
    <t>Naco</t>
  </si>
  <si>
    <t>Nacori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</si>
  <si>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</si>
  <si>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</si>
  <si>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</si>
  <si>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</si>
  <si>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</si>
  <si>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</si>
  <si>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</si>
  <si>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</si>
  <si>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</si>
  <si>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Rayón</t>
  </si>
  <si>
    <t>Rosario de Tesopaco</t>
  </si>
  <si>
    <t>Sahuaripa</t>
  </si>
  <si>
    <t>San Felipe de Jesús</t>
  </si>
  <si>
    <t>San Ignacio Río Muerto</t>
  </si>
  <si>
    <t>San Javier</t>
  </si>
  <si>
    <t>San Luis Rio Colorado</t>
  </si>
  <si>
    <t>San Miguel de Horcasitas</t>
  </si>
  <si>
    <t>San Pedro de la Cueva</t>
  </si>
  <si>
    <t>Santa Ana</t>
  </si>
  <si>
    <t>Santa Cruz</t>
  </si>
  <si>
    <t>Saric</t>
  </si>
  <si>
    <t>Soyopa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</si>
  <si>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</si>
  <si>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</si>
  <si>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</si>
  <si>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</si>
  <si>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</si>
  <si>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</si>
  <si>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</si>
  <si>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Yecora</t>
  </si>
  <si>
    <t>TOTAL</t>
  </si>
  <si>
    <t>* Ingresos causados en ejercicios fiscales anteriores al ejercicio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</si>
</sst>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7" formatCode="#,##0.00\ &quot;€&quot;;\-#,##0.00\ &quot;€&quot;"/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General_)"/>
    <numFmt numFmtId="168" formatCode="#,##0.0000000_ ;[Red]\-#,##0.0000000\ "/>
    <numFmt numFmtId="169" formatCode="_-* #,##0.000000_-;\-* #,##0.000000_-;_-* &quot;-&quot;??_-;_-@_-"/>
    <numFmt numFmtId="170" formatCode="_-[$€-2]* #,##0.00_-;\-[$€-2]* #,##0.00_-;_-[$€-2]* &quot;-&quot;??_-"/>
    <numFmt numFmtId="171" formatCode="_(* #,##0_);_(* \(#,##0\);_(* &quot;-&quot;_);_(@_)"/>
    <numFmt numFmtId="172" formatCode="0.000000"/>
    <numFmt numFmtId="173" formatCode="0.00_);[Red]\(0.00\)"/>
    <numFmt numFmtId="174" formatCode="_(* #,##0.00_);_(* \(#,##0.00\);_(* &quot;-&quot;??_);_(@_)"/>
    <numFmt numFmtId="175" formatCode="_-* #,##0.0_-;\-* #,##0.0_-;_-* &quot;-&quot;?_-;_-@_-"/>
    <numFmt numFmtId="176" formatCode="_-* #,##0.0_-;\-* #,##0.0_-;_-* &quot;-&quot;??_-;_-@_-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74">
    <xf numFmtId="0" fontId="0" fillId="0" borderId="0"/>
    <xf numFmtId="0" fontId="2" fillId="0" borderId="0"/>
    <xf numFmtId="167" fontId="2" fillId="0" borderId="0"/>
    <xf numFmtId="168" fontId="2" fillId="0" borderId="0"/>
    <xf numFmtId="169" fontId="2" fillId="0" borderId="0"/>
    <xf numFmtId="167" fontId="2" fillId="0" borderId="0"/>
    <xf numFmtId="0" fontId="2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17" borderId="21" applyNumberFormat="0" applyAlignment="0" applyProtection="0"/>
    <xf numFmtId="0" fontId="13" fillId="17" borderId="21" applyNumberFormat="0" applyAlignment="0" applyProtection="0"/>
    <xf numFmtId="0" fontId="13" fillId="17" borderId="21" applyNumberFormat="0" applyAlignment="0" applyProtection="0"/>
    <xf numFmtId="0" fontId="13" fillId="17" borderId="21" applyNumberFormat="0" applyAlignment="0" applyProtection="0"/>
    <xf numFmtId="0" fontId="14" fillId="18" borderId="22" applyNumberFormat="0" applyAlignment="0" applyProtection="0"/>
    <xf numFmtId="0" fontId="14" fillId="18" borderId="22" applyNumberFormat="0" applyAlignment="0" applyProtection="0"/>
    <xf numFmtId="0" fontId="14" fillId="18" borderId="22" applyNumberFormat="0" applyAlignment="0" applyProtection="0"/>
    <xf numFmtId="0" fontId="14" fillId="18" borderId="22" applyNumberFormat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7" fillId="8" borderId="21" applyNumberFormat="0" applyAlignment="0" applyProtection="0"/>
    <xf numFmtId="0" fontId="17" fillId="8" borderId="21" applyNumberFormat="0" applyAlignment="0" applyProtection="0"/>
    <xf numFmtId="0" fontId="17" fillId="8" borderId="21" applyNumberFormat="0" applyAlignment="0" applyProtection="0"/>
    <xf numFmtId="0" fontId="17" fillId="8" borderId="21" applyNumberFormat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24" borderId="24" applyNumberFormat="0" applyFont="0" applyAlignment="0" applyProtection="0"/>
    <xf numFmtId="0" fontId="2" fillId="24" borderId="24" applyNumberFormat="0" applyFont="0" applyAlignment="0" applyProtection="0"/>
    <xf numFmtId="0" fontId="2" fillId="24" borderId="24" applyNumberFormat="0" applyFont="0" applyAlignment="0" applyProtection="0"/>
    <xf numFmtId="0" fontId="2" fillId="24" borderId="24" applyNumberFormat="0" applyFont="0" applyAlignment="0" applyProtection="0"/>
    <xf numFmtId="0" fontId="1" fillId="2" borderId="1" applyNumberFormat="0" applyFont="0" applyAlignment="0" applyProtection="0"/>
    <xf numFmtId="0" fontId="2" fillId="24" borderId="24" applyNumberFormat="0" applyFont="0" applyAlignment="0" applyProtection="0"/>
    <xf numFmtId="0" fontId="10" fillId="24" borderId="24" applyNumberFormat="0" applyFont="0" applyAlignment="0" applyProtection="0"/>
    <xf numFmtId="0" fontId="10" fillId="24" borderId="24" applyNumberFormat="0" applyFont="0" applyAlignment="0" applyProtection="0"/>
    <xf numFmtId="0" fontId="10" fillId="24" borderId="24" applyNumberFormat="0" applyFont="0" applyAlignment="0" applyProtection="0"/>
    <xf numFmtId="0" fontId="2" fillId="24" borderId="24" applyNumberFormat="0" applyFont="0" applyAlignment="0" applyProtection="0"/>
    <xf numFmtId="0" fontId="2" fillId="24" borderId="24" applyNumberFormat="0" applyFont="0" applyAlignment="0" applyProtection="0"/>
    <xf numFmtId="0" fontId="2" fillId="24" borderId="24" applyNumberFormat="0" applyFont="0" applyAlignment="0" applyProtection="0"/>
    <xf numFmtId="0" fontId="2" fillId="24" borderId="24" applyNumberFormat="0" applyFont="0" applyAlignment="0" applyProtection="0"/>
    <xf numFmtId="0" fontId="2" fillId="24" borderId="24" applyNumberFormat="0" applyFont="0" applyAlignment="0" applyProtection="0"/>
    <xf numFmtId="0" fontId="2" fillId="24" borderId="24" applyNumberFormat="0" applyFont="0" applyAlignment="0" applyProtection="0"/>
    <xf numFmtId="0" fontId="2" fillId="24" borderId="2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17" borderId="25" applyNumberFormat="0" applyAlignment="0" applyProtection="0"/>
    <xf numFmtId="0" fontId="20" fillId="17" borderId="25" applyNumberFormat="0" applyAlignment="0" applyProtection="0"/>
    <xf numFmtId="0" fontId="20" fillId="17" borderId="25" applyNumberFormat="0" applyAlignment="0" applyProtection="0"/>
    <xf numFmtId="0" fontId="20" fillId="17" borderId="25" applyNumberFormat="0" applyAlignment="0" applyProtection="0"/>
    <xf numFmtId="4" fontId="21" fillId="25" borderId="2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</cellStyleXfs>
  <cellXfs count="30">
    <xf numFmtId="0" fontId="0" fillId="0" borderId="0" xfId="0"/>
    <xf numFmtId="0" fontId="0" fillId="0" borderId="0" xfId="0" applyFont="1"/>
    <xf numFmtId="49" fontId="5" fillId="0" borderId="2" xfId="0" applyNumberFormat="1" applyFont="1" applyFill="1" applyBorder="1" applyAlignment="1" applyProtection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4" fontId="7" fillId="0" borderId="8" xfId="0" applyNumberFormat="1" applyFont="1" applyBorder="1"/>
    <xf numFmtId="4" fontId="7" fillId="0" borderId="9" xfId="0" applyNumberFormat="1" applyFont="1" applyBorder="1"/>
    <xf numFmtId="4" fontId="8" fillId="0" borderId="10" xfId="0" applyNumberFormat="1" applyFont="1" applyBorder="1"/>
    <xf numFmtId="0" fontId="6" fillId="0" borderId="11" xfId="0" applyFont="1" applyBorder="1"/>
    <xf numFmtId="0" fontId="8" fillId="0" borderId="12" xfId="0" applyFont="1" applyBorder="1"/>
    <xf numFmtId="4" fontId="8" fillId="0" borderId="12" xfId="0" applyNumberFormat="1" applyFont="1" applyBorder="1"/>
    <xf numFmtId="40" fontId="8" fillId="0" borderId="12" xfId="0" applyNumberFormat="1" applyFont="1" applyBorder="1"/>
    <xf numFmtId="4" fontId="8" fillId="0" borderId="13" xfId="0" applyNumberFormat="1" applyFont="1" applyBorder="1"/>
    <xf numFmtId="4" fontId="8" fillId="0" borderId="14" xfId="0" applyNumberFormat="1" applyFont="1" applyBorder="1"/>
    <xf numFmtId="0" fontId="9" fillId="0" borderId="7" xfId="0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0" fontId="6" fillId="0" borderId="16" xfId="0" applyFont="1" applyBorder="1"/>
    <xf numFmtId="0" fontId="8" fillId="0" borderId="17" xfId="0" applyFont="1" applyBorder="1"/>
    <xf numFmtId="4" fontId="8" fillId="0" borderId="17" xfId="0" applyNumberFormat="1" applyFont="1" applyBorder="1"/>
    <xf numFmtId="4" fontId="8" fillId="0" borderId="18" xfId="0" applyNumberFormat="1" applyFont="1" applyBorder="1"/>
    <xf numFmtId="4" fontId="8" fillId="0" borderId="19" xfId="0" applyNumberFormat="1" applyFont="1" applyBorder="1"/>
    <xf numFmtId="0" fontId="2" fillId="0" borderId="20" xfId="0" applyFont="1" applyFill="1" applyBorder="1" applyAlignment="1" applyProtection="1">
      <alignment horizontal="left"/>
      <protection locked="0"/>
    </xf>
    <xf numFmtId="3" fontId="0" fillId="0" borderId="0" xfId="0" applyNumberFormat="1"/>
    <xf numFmtId="49" fontId="5" fillId="0" borderId="2" xfId="0" applyNumberFormat="1" applyFont="1" applyFill="1" applyBorder="1" applyAlignment="1" applyProtection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74">
    <cellStyle name="=C:\WINNT\SYSTEM32\COMMAND.COM" xfId="2"/>
    <cellStyle name="=C:\WINNT\SYSTEM32\COMMAND.COM 2" xfId="3"/>
    <cellStyle name="=C:\WINNT\SYSTEM32\COMMAND.COM 3" xfId="4"/>
    <cellStyle name="=C:\WINNT\SYSTEM32\COMMAND.COM 4" xfId="5"/>
    <cellStyle name="=C:\WINNT\SYSTEM32\COMMAND.COM 5" xfId="6"/>
    <cellStyle name="20% - Énfasis1 2" xfId="7"/>
    <cellStyle name="20% - Énfasis1 3" xfId="8"/>
    <cellStyle name="20% - Énfasis1 4" xfId="9"/>
    <cellStyle name="20% - Énfasis1 5" xfId="10"/>
    <cellStyle name="20% - Énfasis2 2" xfId="11"/>
    <cellStyle name="20% - Énfasis2 3" xfId="12"/>
    <cellStyle name="20% - Énfasis2 4" xfId="13"/>
    <cellStyle name="20% - Énfasis2 5" xfId="14"/>
    <cellStyle name="20% - Énfasis3 2" xfId="15"/>
    <cellStyle name="20% - Énfasis3 3" xfId="16"/>
    <cellStyle name="20% - Énfasis3 4" xfId="17"/>
    <cellStyle name="20% - Énfasis3 5" xfId="18"/>
    <cellStyle name="20% - Énfasis4 2" xfId="19"/>
    <cellStyle name="20% - Énfasis4 3" xfId="20"/>
    <cellStyle name="20% - Énfasis4 4" xfId="21"/>
    <cellStyle name="20% - Énfasis4 5" xfId="22"/>
    <cellStyle name="20% - Énfasis5 2" xfId="23"/>
    <cellStyle name="20% - Énfasis5 3" xfId="24"/>
    <cellStyle name="20% - Énfasis5 4" xfId="25"/>
    <cellStyle name="20% - Énfasis5 5" xfId="26"/>
    <cellStyle name="20% - Énfasis6 2" xfId="27"/>
    <cellStyle name="20% - Énfasis6 3" xfId="28"/>
    <cellStyle name="20% - Énfasis6 4" xfId="29"/>
    <cellStyle name="20% - Énfasis6 5" xfId="30"/>
    <cellStyle name="40% - Énfasis1 2" xfId="31"/>
    <cellStyle name="40% - Énfasis1 3" xfId="32"/>
    <cellStyle name="40% - Énfasis1 4" xfId="33"/>
    <cellStyle name="40% - Énfasis1 5" xfId="34"/>
    <cellStyle name="40% - Énfasis2 2" xfId="35"/>
    <cellStyle name="40% - Énfasis2 3" xfId="36"/>
    <cellStyle name="40% - Énfasis2 4" xfId="37"/>
    <cellStyle name="40% - Énfasis2 5" xfId="38"/>
    <cellStyle name="40% - Énfasis3 2" xfId="39"/>
    <cellStyle name="40% - Énfasis3 3" xfId="40"/>
    <cellStyle name="40% - Énfasis3 4" xfId="41"/>
    <cellStyle name="40% - Énfasis3 5" xfId="42"/>
    <cellStyle name="40% - Énfasis4 2" xfId="43"/>
    <cellStyle name="40% - Énfasis4 3" xfId="44"/>
    <cellStyle name="40% - Énfasis4 4" xfId="45"/>
    <cellStyle name="40% - Énfasis4 5" xfId="46"/>
    <cellStyle name="40% - Énfasis5 2" xfId="47"/>
    <cellStyle name="40% - Énfasis5 3" xfId="48"/>
    <cellStyle name="40% - Énfasis5 4" xfId="49"/>
    <cellStyle name="40% - Énfasis5 5" xfId="50"/>
    <cellStyle name="40% - Énfasis6 2" xfId="51"/>
    <cellStyle name="40% - Énfasis6 3" xfId="52"/>
    <cellStyle name="40% - Énfasis6 4" xfId="53"/>
    <cellStyle name="40% - Énfasis6 5" xfId="54"/>
    <cellStyle name="60% - Énfasis1 2" xfId="55"/>
    <cellStyle name="60% - Énfasis1 3" xfId="56"/>
    <cellStyle name="60% - Énfasis1 4" xfId="57"/>
    <cellStyle name="60% - Énfasis1 5" xfId="58"/>
    <cellStyle name="60% - Énfasis2 2" xfId="59"/>
    <cellStyle name="60% - Énfasis2 3" xfId="60"/>
    <cellStyle name="60% - Énfasis2 4" xfId="61"/>
    <cellStyle name="60% - Énfasis2 5" xfId="62"/>
    <cellStyle name="60% - Énfasis3 2" xfId="63"/>
    <cellStyle name="60% - Énfasis3 3" xfId="64"/>
    <cellStyle name="60% - Énfasis3 4" xfId="65"/>
    <cellStyle name="60% - Énfasis3 5" xfId="66"/>
    <cellStyle name="60% - Énfasis4 2" xfId="67"/>
    <cellStyle name="60% - Énfasis4 3" xfId="68"/>
    <cellStyle name="60% - Énfasis4 4" xfId="69"/>
    <cellStyle name="60% - Énfasis4 5" xfId="70"/>
    <cellStyle name="60% - Énfasis5 2" xfId="71"/>
    <cellStyle name="60% - Énfasis5 3" xfId="72"/>
    <cellStyle name="60% - Énfasis5 4" xfId="73"/>
    <cellStyle name="60% - Énfasis5 5" xfId="74"/>
    <cellStyle name="60% - Énfasis6 2" xfId="75"/>
    <cellStyle name="60% - Énfasis6 3" xfId="76"/>
    <cellStyle name="60% - Énfasis6 4" xfId="77"/>
    <cellStyle name="60% - Énfasis6 5" xfId="78"/>
    <cellStyle name="Buena 2" xfId="79"/>
    <cellStyle name="Buena 3" xfId="80"/>
    <cellStyle name="Buena 4" xfId="81"/>
    <cellStyle name="Buena 5" xfId="82"/>
    <cellStyle name="Cálculo 2" xfId="83"/>
    <cellStyle name="Cálculo 3" xfId="84"/>
    <cellStyle name="Cálculo 4" xfId="85"/>
    <cellStyle name="Cálculo 5" xfId="86"/>
    <cellStyle name="Celda de comprobación 2" xfId="87"/>
    <cellStyle name="Celda de comprobación 3" xfId="88"/>
    <cellStyle name="Celda de comprobación 4" xfId="89"/>
    <cellStyle name="Celda de comprobación 5" xfId="90"/>
    <cellStyle name="Celda vinculada 2" xfId="91"/>
    <cellStyle name="Celda vinculada 3" xfId="92"/>
    <cellStyle name="Celda vinculada 4" xfId="93"/>
    <cellStyle name="Celda vinculada 5" xfId="94"/>
    <cellStyle name="Encabezado 4 2" xfId="95"/>
    <cellStyle name="Encabezado 4 3" xfId="96"/>
    <cellStyle name="Encabezado 4 4" xfId="97"/>
    <cellStyle name="Encabezado 4 5" xfId="98"/>
    <cellStyle name="Énfasis1 2" xfId="99"/>
    <cellStyle name="Énfasis1 3" xfId="100"/>
    <cellStyle name="Énfasis1 4" xfId="101"/>
    <cellStyle name="Énfasis1 5" xfId="102"/>
    <cellStyle name="Énfasis2 2" xfId="103"/>
    <cellStyle name="Énfasis2 3" xfId="104"/>
    <cellStyle name="Énfasis2 4" xfId="105"/>
    <cellStyle name="Énfasis2 5" xfId="106"/>
    <cellStyle name="Énfasis3 2" xfId="107"/>
    <cellStyle name="Énfasis3 3" xfId="108"/>
    <cellStyle name="Énfasis3 4" xfId="109"/>
    <cellStyle name="Énfasis3 5" xfId="110"/>
    <cellStyle name="Énfasis4 2" xfId="111"/>
    <cellStyle name="Énfasis4 3" xfId="112"/>
    <cellStyle name="Énfasis4 4" xfId="113"/>
    <cellStyle name="Énfasis4 5" xfId="114"/>
    <cellStyle name="Énfasis5 2" xfId="115"/>
    <cellStyle name="Énfasis5 3" xfId="116"/>
    <cellStyle name="Énfasis5 4" xfId="117"/>
    <cellStyle name="Énfasis5 5" xfId="118"/>
    <cellStyle name="Énfasis6 2" xfId="119"/>
    <cellStyle name="Énfasis6 3" xfId="120"/>
    <cellStyle name="Énfasis6 4" xfId="121"/>
    <cellStyle name="Énfasis6 5" xfId="122"/>
    <cellStyle name="Entrada 2" xfId="123"/>
    <cellStyle name="Entrada 3" xfId="124"/>
    <cellStyle name="Entrada 4" xfId="125"/>
    <cellStyle name="Entrada 5" xfId="126"/>
    <cellStyle name="Euro" xfId="127"/>
    <cellStyle name="Euro 2" xfId="128"/>
    <cellStyle name="Euro 3" xfId="129"/>
    <cellStyle name="Euro 4" xfId="130"/>
    <cellStyle name="Euro 5" xfId="131"/>
    <cellStyle name="Euro 6" xfId="132"/>
    <cellStyle name="Euro 7" xfId="133"/>
    <cellStyle name="Incorrecto 2" xfId="134"/>
    <cellStyle name="Incorrecto 3" xfId="135"/>
    <cellStyle name="Incorrecto 4" xfId="136"/>
    <cellStyle name="Incorrecto 5" xfId="137"/>
    <cellStyle name="Millares [0] 2" xfId="138"/>
    <cellStyle name="Millares [0] 3" xfId="139"/>
    <cellStyle name="Millares [0] 4" xfId="140"/>
    <cellStyle name="Millares [0] 5" xfId="141"/>
    <cellStyle name="Millares [0] 6" xfId="142"/>
    <cellStyle name="Millares [0] 7" xfId="143"/>
    <cellStyle name="Millares 10" xfId="144"/>
    <cellStyle name="Millares 2" xfId="145"/>
    <cellStyle name="Millares 2 2" xfId="146"/>
    <cellStyle name="Millares 2 2 2" xfId="147"/>
    <cellStyle name="Millares 2 2 3" xfId="148"/>
    <cellStyle name="Millares 2 2 3 2" xfId="149"/>
    <cellStyle name="Millares 2 2 4" xfId="150"/>
    <cellStyle name="Millares 2 3" xfId="151"/>
    <cellStyle name="Millares 3" xfId="152"/>
    <cellStyle name="Millares 3 2" xfId="153"/>
    <cellStyle name="Millares 3 3" xfId="154"/>
    <cellStyle name="Millares 4" xfId="155"/>
    <cellStyle name="Millares 5" xfId="156"/>
    <cellStyle name="Millares 5 2" xfId="157"/>
    <cellStyle name="Millares 6" xfId="158"/>
    <cellStyle name="Millares 7" xfId="159"/>
    <cellStyle name="Millares 8" xfId="160"/>
    <cellStyle name="Millares 9" xfId="161"/>
    <cellStyle name="Millarѥs [0]" xfId="162"/>
    <cellStyle name="Moneda 2" xfId="163"/>
    <cellStyle name="Moneda 3" xfId="164"/>
    <cellStyle name="Neutral 2" xfId="165"/>
    <cellStyle name="Neutral 3" xfId="166"/>
    <cellStyle name="Neutral 4" xfId="167"/>
    <cellStyle name="Neutral 5" xfId="168"/>
    <cellStyle name="Normal" xfId="0" builtinId="0"/>
    <cellStyle name="Normal 10" xfId="169"/>
    <cellStyle name="Normal 11" xfId="170"/>
    <cellStyle name="Normal 12" xfId="171"/>
    <cellStyle name="Normal 13" xfId="172"/>
    <cellStyle name="Normal 14" xfId="173"/>
    <cellStyle name="Normal 15" xfId="174"/>
    <cellStyle name="Normal 16" xfId="175"/>
    <cellStyle name="Normal 17" xfId="176"/>
    <cellStyle name="Normal 18" xfId="177"/>
    <cellStyle name="Normal 19" xfId="178"/>
    <cellStyle name="Normal 19 2" xfId="179"/>
    <cellStyle name="Normal 2" xfId="1"/>
    <cellStyle name="Normal 2 2" xfId="180"/>
    <cellStyle name="Normal 2 2 2" xfId="181"/>
    <cellStyle name="Normal 2 3" xfId="182"/>
    <cellStyle name="Normal 2 4" xfId="183"/>
    <cellStyle name="Normal 2_ESTIMACION PARTICIPACIONES RFP DICTAMEN 2012 factores a octubre 2011 USB 21 OCT 2011" xfId="184"/>
    <cellStyle name="Normal 20" xfId="185"/>
    <cellStyle name="Normal 21" xfId="186"/>
    <cellStyle name="Normal 22" xfId="187"/>
    <cellStyle name="Normal 23" xfId="188"/>
    <cellStyle name="Normal 24" xfId="189"/>
    <cellStyle name="Normal 25" xfId="190"/>
    <cellStyle name="Normal 26" xfId="191"/>
    <cellStyle name="Normal 27" xfId="192"/>
    <cellStyle name="Normal 28" xfId="193"/>
    <cellStyle name="Normal 29" xfId="194"/>
    <cellStyle name="Normal 3" xfId="195"/>
    <cellStyle name="Normal 3 2" xfId="196"/>
    <cellStyle name="Normal 3 3" xfId="197"/>
    <cellStyle name="Normal 3 4" xfId="198"/>
    <cellStyle name="Normal 3 5" xfId="199"/>
    <cellStyle name="Normal 30" xfId="200"/>
    <cellStyle name="Normal 31" xfId="201"/>
    <cellStyle name="Normal 32" xfId="202"/>
    <cellStyle name="Normal 33" xfId="203"/>
    <cellStyle name="Normal 4" xfId="204"/>
    <cellStyle name="Normal 4 2" xfId="205"/>
    <cellStyle name="Normal 5" xfId="206"/>
    <cellStyle name="Normal 5 2" xfId="207"/>
    <cellStyle name="Normal 5 2 2" xfId="208"/>
    <cellStyle name="Normal 5 3" xfId="209"/>
    <cellStyle name="Normal 5_04.- Proyeccion de Ingresos 2014    AGOSTO 2013 tadeo" xfId="210"/>
    <cellStyle name="Normal 6" xfId="211"/>
    <cellStyle name="Normal 6 2" xfId="212"/>
    <cellStyle name="Normal 6 3" xfId="213"/>
    <cellStyle name="Normal 7" xfId="214"/>
    <cellStyle name="Normal 7 2" xfId="215"/>
    <cellStyle name="Normal 8" xfId="216"/>
    <cellStyle name="Normal 8 2" xfId="217"/>
    <cellStyle name="Normal 9" xfId="218"/>
    <cellStyle name="Notas 10" xfId="219"/>
    <cellStyle name="Notas 11" xfId="220"/>
    <cellStyle name="Notas 12" xfId="221"/>
    <cellStyle name="Notas 13" xfId="222"/>
    <cellStyle name="Notas 14" xfId="223"/>
    <cellStyle name="Notas 2" xfId="224"/>
    <cellStyle name="Notas 2 2" xfId="225"/>
    <cellStyle name="Notas 2 3" xfId="226"/>
    <cellStyle name="Notas 2 4" xfId="227"/>
    <cellStyle name="Notas 3" xfId="228"/>
    <cellStyle name="Notas 4" xfId="229"/>
    <cellStyle name="Notas 5" xfId="230"/>
    <cellStyle name="Notas 6" xfId="231"/>
    <cellStyle name="Notas 7" xfId="232"/>
    <cellStyle name="Notas 8" xfId="233"/>
    <cellStyle name="Notas 9" xfId="234"/>
    <cellStyle name="Porcentaje 2" xfId="235"/>
    <cellStyle name="Porcentaje 2 2" xfId="236"/>
    <cellStyle name="Porcentaje 3" xfId="237"/>
    <cellStyle name="Porcentaje 4" xfId="238"/>
    <cellStyle name="Porcentaje 5" xfId="239"/>
    <cellStyle name="Porcentual 2" xfId="240"/>
    <cellStyle name="Salida 2" xfId="241"/>
    <cellStyle name="Salida 3" xfId="242"/>
    <cellStyle name="Salida 4" xfId="243"/>
    <cellStyle name="Salida 5" xfId="244"/>
    <cellStyle name="SAPBEXstdData" xfId="245"/>
    <cellStyle name="Texto de advertencia 2" xfId="246"/>
    <cellStyle name="Texto de advertencia 3" xfId="247"/>
    <cellStyle name="Texto de advertencia 4" xfId="248"/>
    <cellStyle name="Texto de advertencia 5" xfId="249"/>
    <cellStyle name="Texto explicativo 2" xfId="250"/>
    <cellStyle name="Texto explicativo 3" xfId="251"/>
    <cellStyle name="Texto explicativo 4" xfId="252"/>
    <cellStyle name="Texto explicativo 5" xfId="253"/>
    <cellStyle name="Título 1 2" xfId="254"/>
    <cellStyle name="Título 1 3" xfId="255"/>
    <cellStyle name="Título 1 4" xfId="256"/>
    <cellStyle name="Título 1 5" xfId="257"/>
    <cellStyle name="Título 2 2" xfId="258"/>
    <cellStyle name="Título 2 3" xfId="259"/>
    <cellStyle name="Título 2 4" xfId="260"/>
    <cellStyle name="Título 2 5" xfId="261"/>
    <cellStyle name="Título 3 2" xfId="262"/>
    <cellStyle name="Título 3 3" xfId="263"/>
    <cellStyle name="Título 3 4" xfId="264"/>
    <cellStyle name="Título 3 5" xfId="265"/>
    <cellStyle name="Título 4" xfId="266"/>
    <cellStyle name="Título 5" xfId="267"/>
    <cellStyle name="Título 6" xfId="268"/>
    <cellStyle name="Título 7" xfId="269"/>
    <cellStyle name="Total 2" xfId="270"/>
    <cellStyle name="Total 3" xfId="271"/>
    <cellStyle name="Total 4" xfId="272"/>
    <cellStyle name="Total 5" xfId="2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os/Desktop/SWGUIMIENTO%20AL%20EJERCIDO/Base_de_datos_obras_AL%20%2018%20AGO%202011_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maria/Documents/2016/MUNICIPIOS/ENVIOS%20A%20UCEF/PREPARACION%20INFORMES/MENSUALES/12.INFORME%20PAGO%20PARTICIPACIONES%20A%20MUNICIPIOS%20DE%20SONORA%20EN%20DICIEMBRE%202016%20para%20UCEF%20cf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Tabla Dinámica"/>
      <sheetName val="Listado de Obras"/>
      <sheetName val="Hoja1"/>
      <sheetName val="Hoja2"/>
    </sheetNames>
    <sheetDataSet>
      <sheetData sheetId="0">
        <row r="3">
          <cell r="B3" t="str">
            <v>ACUEDUCTO INDEPENDENCIA</v>
          </cell>
          <cell r="C3" t="str">
            <v>CECOP</v>
          </cell>
          <cell r="E3" t="str">
            <v>ACONCHI</v>
          </cell>
        </row>
        <row r="4">
          <cell r="B4" t="str">
            <v>AGUA LIMPIA</v>
          </cell>
          <cell r="C4" t="str">
            <v>CEDES</v>
          </cell>
          <cell r="E4" t="str">
            <v>AGUA PRIETA</v>
          </cell>
        </row>
        <row r="5">
          <cell r="B5" t="str">
            <v>APAZU</v>
          </cell>
          <cell r="C5" t="str">
            <v>ECONOMIA</v>
          </cell>
          <cell r="E5" t="str">
            <v xml:space="preserve">ALAMOS </v>
          </cell>
        </row>
        <row r="6">
          <cell r="B6" t="str">
            <v>CDI</v>
          </cell>
          <cell r="C6" t="str">
            <v>HACIENDA</v>
          </cell>
          <cell r="E6" t="str">
            <v>ALTAR</v>
          </cell>
        </row>
        <row r="7">
          <cell r="B7" t="str">
            <v>CECOP</v>
          </cell>
          <cell r="C7" t="str">
            <v>ISAF</v>
          </cell>
          <cell r="E7" t="str">
            <v>ARIVECHI</v>
          </cell>
        </row>
        <row r="8">
          <cell r="B8" t="str">
            <v>CONVENIOS DE EDUCACION MEDIA SUPERIOR</v>
          </cell>
          <cell r="C8" t="str">
            <v>JUNTA DE CAMINOS</v>
          </cell>
          <cell r="E8" t="str">
            <v>ARIZPE</v>
          </cell>
        </row>
        <row r="9">
          <cell r="B9" t="str">
            <v>CONADE</v>
          </cell>
        </row>
        <row r="10">
          <cell r="B10" t="str">
            <v>PSP</v>
          </cell>
        </row>
        <row r="12">
          <cell r="B12" t="str">
            <v>SCT-EMPALME</v>
          </cell>
        </row>
        <row r="13">
          <cell r="B13" t="str">
            <v>COTAS</v>
          </cell>
          <cell r="C13" t="str">
            <v>MUNICIPIOS</v>
          </cell>
          <cell r="E13" t="str">
            <v>ATIL</v>
          </cell>
        </row>
        <row r="14">
          <cell r="B14" t="str">
            <v>CULTURA DEL AGUA</v>
          </cell>
          <cell r="C14" t="str">
            <v>PGJE</v>
          </cell>
          <cell r="E14" t="str">
            <v>BACADEHUACHI</v>
          </cell>
        </row>
        <row r="15">
          <cell r="B15" t="str">
            <v>FAFEF 2007</v>
          </cell>
          <cell r="C15" t="str">
            <v>SAGARHPA</v>
          </cell>
          <cell r="E15" t="str">
            <v>BACANORA</v>
          </cell>
        </row>
        <row r="16">
          <cell r="B16" t="str">
            <v>FAFEF 2008</v>
          </cell>
          <cell r="C16" t="str">
            <v>SALUD</v>
          </cell>
          <cell r="E16" t="str">
            <v>BACERAC</v>
          </cell>
        </row>
        <row r="17">
          <cell r="B17" t="str">
            <v>FAFEF 2009</v>
          </cell>
          <cell r="C17" t="str">
            <v>SEC</v>
          </cell>
          <cell r="E17" t="str">
            <v>BACOACHI</v>
          </cell>
        </row>
        <row r="18">
          <cell r="B18" t="str">
            <v>FAFEF 2010</v>
          </cell>
          <cell r="C18" t="str">
            <v>SEDESSON</v>
          </cell>
          <cell r="E18" t="str">
            <v>BACUM</v>
          </cell>
        </row>
        <row r="19">
          <cell r="B19" t="str">
            <v>FAFEF 2011</v>
          </cell>
          <cell r="C19" t="str">
            <v>SEGOB</v>
          </cell>
          <cell r="E19" t="str">
            <v>BANAMICHI</v>
          </cell>
        </row>
        <row r="20">
          <cell r="B20" t="str">
            <v>FAMEB</v>
          </cell>
        </row>
        <row r="21">
          <cell r="B21" t="str">
            <v>FAMEB 2009</v>
          </cell>
        </row>
        <row r="22">
          <cell r="B22" t="str">
            <v>FAMEB 2010</v>
          </cell>
          <cell r="C22" t="str">
            <v>SEGURIDAD PUBLICA</v>
          </cell>
          <cell r="E22" t="str">
            <v>BAVIACORA</v>
          </cell>
        </row>
        <row r="23">
          <cell r="B23" t="str">
            <v>FAMEB 2011</v>
          </cell>
          <cell r="C23" t="str">
            <v>SIDUR</v>
          </cell>
          <cell r="E23" t="str">
            <v>BAVISPE</v>
          </cell>
        </row>
        <row r="24">
          <cell r="B24" t="str">
            <v>FAMES 2010</v>
          </cell>
          <cell r="C24" t="str">
            <v>SUPREMO TRIBUNAL DE JUSTICIA</v>
          </cell>
          <cell r="E24" t="str">
            <v>BENITO JUAREZ</v>
          </cell>
        </row>
        <row r="25">
          <cell r="B25" t="str">
            <v>FAMES 2011</v>
          </cell>
          <cell r="E25" t="str">
            <v>BENJAMIN HILL</v>
          </cell>
        </row>
        <row r="26">
          <cell r="B26" t="str">
            <v>FASP 2009</v>
          </cell>
          <cell r="E26" t="str">
            <v>CABORCA</v>
          </cell>
        </row>
        <row r="27">
          <cell r="B27" t="str">
            <v>FASP 2010</v>
          </cell>
          <cell r="E27" t="str">
            <v>CAJEME</v>
          </cell>
        </row>
        <row r="28">
          <cell r="B28" t="str">
            <v>FASP 2011</v>
          </cell>
          <cell r="E28" t="str">
            <v>CANANEA</v>
          </cell>
        </row>
        <row r="29">
          <cell r="B29" t="str">
            <v>FIEF 2010</v>
          </cell>
        </row>
        <row r="30">
          <cell r="B30" t="str">
            <v>FIEF 2011</v>
          </cell>
          <cell r="E30" t="str">
            <v>CARBO</v>
          </cell>
        </row>
        <row r="31">
          <cell r="B31" t="str">
            <v>FISE 2011</v>
          </cell>
          <cell r="E31" t="str">
            <v>LA COLORADA</v>
          </cell>
        </row>
        <row r="32">
          <cell r="B32" t="str">
            <v>FOPREDEN</v>
          </cell>
          <cell r="E32" t="str">
            <v>CUCURPE</v>
          </cell>
        </row>
        <row r="33">
          <cell r="B33" t="str">
            <v>PROSSAPYS</v>
          </cell>
          <cell r="E33" t="str">
            <v>CUMPAS</v>
          </cell>
        </row>
        <row r="34">
          <cell r="B34" t="str">
            <v>PROYECTOS DE INVERSION PARA FORTALECER LOS SERVICIOS DE SALUD</v>
          </cell>
          <cell r="E34" t="str">
            <v>DIVISADEROS</v>
          </cell>
        </row>
        <row r="35">
          <cell r="B35" t="str">
            <v>PUENTE COLORADO</v>
          </cell>
          <cell r="E35" t="str">
            <v>EMPALME</v>
          </cell>
        </row>
        <row r="36">
          <cell r="B36" t="str">
            <v>RAMO 23 600 MDP</v>
          </cell>
          <cell r="E36" t="str">
            <v>ETCHOJOA</v>
          </cell>
        </row>
        <row r="37">
          <cell r="B37" t="str">
            <v>RAMO 23 312 MDP</v>
          </cell>
        </row>
        <row r="38">
          <cell r="B38" t="str">
            <v>RAMO 23 DRS 2010</v>
          </cell>
        </row>
        <row r="39">
          <cell r="B39" t="str">
            <v>RECURSOS PROPIOS</v>
          </cell>
          <cell r="E39" t="str">
            <v>FRONTERAS</v>
          </cell>
        </row>
        <row r="40">
          <cell r="B40" t="str">
            <v>SECTUR</v>
          </cell>
          <cell r="E40" t="str">
            <v>GRAL. PLUTARCO ELIAS CALLES</v>
          </cell>
        </row>
        <row r="41">
          <cell r="B41" t="str">
            <v>UNEMES</v>
          </cell>
          <cell r="E41" t="str">
            <v>GRANADOS</v>
          </cell>
        </row>
        <row r="42">
          <cell r="E42" t="str">
            <v>GUAYMAS</v>
          </cell>
        </row>
        <row r="43">
          <cell r="E43" t="str">
            <v>HERMOSILLO</v>
          </cell>
        </row>
        <row r="44">
          <cell r="E44" t="str">
            <v>HUACHINERA</v>
          </cell>
        </row>
        <row r="45">
          <cell r="E45" t="str">
            <v>HUASABAS</v>
          </cell>
        </row>
        <row r="46">
          <cell r="E46" t="str">
            <v>HUATABAMPO</v>
          </cell>
        </row>
        <row r="47">
          <cell r="E47" t="str">
            <v>HUEPAC</v>
          </cell>
        </row>
        <row r="48">
          <cell r="E48" t="str">
            <v>IMURIS</v>
          </cell>
        </row>
        <row r="49">
          <cell r="E49" t="str">
            <v>MAGDALENA</v>
          </cell>
        </row>
        <row r="50">
          <cell r="E50" t="str">
            <v>MAZATAN</v>
          </cell>
        </row>
        <row r="51">
          <cell r="E51" t="str">
            <v>MOCTEZUMA</v>
          </cell>
        </row>
        <row r="52">
          <cell r="E52" t="str">
            <v>NACO</v>
          </cell>
        </row>
        <row r="53">
          <cell r="E53" t="str">
            <v>NACORI CHICO</v>
          </cell>
        </row>
        <row r="54">
          <cell r="E54" t="str">
            <v>NACOZARI</v>
          </cell>
        </row>
        <row r="55">
          <cell r="E55" t="str">
            <v>NAVOJOA</v>
          </cell>
        </row>
        <row r="56">
          <cell r="E56" t="str">
            <v>NOGALES</v>
          </cell>
        </row>
        <row r="57">
          <cell r="E57" t="str">
            <v>ONAVAS</v>
          </cell>
        </row>
        <row r="58">
          <cell r="E58" t="str">
            <v>OPODEPE</v>
          </cell>
        </row>
        <row r="59">
          <cell r="E59" t="str">
            <v>OQUITOA</v>
          </cell>
        </row>
        <row r="60">
          <cell r="E60" t="str">
            <v>PITIQUITO</v>
          </cell>
        </row>
        <row r="61">
          <cell r="E61" t="str">
            <v>PUERTO PEÑASCO</v>
          </cell>
        </row>
        <row r="62">
          <cell r="E62" t="str">
            <v>QUIRIEGO</v>
          </cell>
        </row>
        <row r="63">
          <cell r="E63" t="str">
            <v>RAYON</v>
          </cell>
        </row>
        <row r="64">
          <cell r="E64" t="str">
            <v>ROSARIO</v>
          </cell>
        </row>
        <row r="65">
          <cell r="E65" t="str">
            <v>SAHUARIPA</v>
          </cell>
        </row>
        <row r="66">
          <cell r="E66" t="str">
            <v>SAN FELIPE DE JESUS</v>
          </cell>
        </row>
        <row r="67">
          <cell r="E67" t="str">
            <v>SAN IGNACIO RIO MUERTO</v>
          </cell>
        </row>
        <row r="68">
          <cell r="E68" t="str">
            <v>SAN JAVIER</v>
          </cell>
        </row>
        <row r="69">
          <cell r="E69" t="str">
            <v>SAN LUIS RIO COLORADO</v>
          </cell>
        </row>
        <row r="70">
          <cell r="E70" t="str">
            <v>SAN MIGUEL DE HORCASITAS</v>
          </cell>
        </row>
        <row r="71">
          <cell r="E71" t="str">
            <v>SAN PEDRO DE LA CUEVA</v>
          </cell>
        </row>
        <row r="72">
          <cell r="E72" t="str">
            <v>SANTA ANA</v>
          </cell>
        </row>
        <row r="73">
          <cell r="E73" t="str">
            <v>SANTA CRUZ</v>
          </cell>
        </row>
        <row r="74">
          <cell r="E74" t="str">
            <v>SARIC</v>
          </cell>
        </row>
        <row r="75">
          <cell r="E75" t="str">
            <v>SOYOPA</v>
          </cell>
        </row>
        <row r="76">
          <cell r="E76" t="str">
            <v>SUAQUI GRANDE</v>
          </cell>
        </row>
        <row r="77">
          <cell r="E77" t="str">
            <v>TEPACHE</v>
          </cell>
        </row>
        <row r="78">
          <cell r="E78" t="str">
            <v>TRINCHERAS</v>
          </cell>
        </row>
        <row r="79">
          <cell r="E79" t="str">
            <v>TUBUTAMA</v>
          </cell>
        </row>
        <row r="80">
          <cell r="E80" t="str">
            <v>URES</v>
          </cell>
        </row>
        <row r="81">
          <cell r="E81" t="str">
            <v>VILLA HIDALGO</v>
          </cell>
        </row>
        <row r="82">
          <cell r="E82" t="str">
            <v>VILLA PESQUEIRA</v>
          </cell>
        </row>
        <row r="83">
          <cell r="E83" t="str">
            <v>YECORA</v>
          </cell>
        </row>
        <row r="84">
          <cell r="E84" t="str">
            <v>VARIOS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"/>
      <sheetName val="DICIEMBRE 2016"/>
      <sheetName val="AJUSTE DEFINITIVO  "/>
      <sheetName val="AJUSTE CUATRIMESTRAL "/>
      <sheetName val="DICIEMBRE PORTAL"/>
      <sheetName val="PPTO"/>
      <sheetName val="AJUSTE  PPTO"/>
      <sheetName val="Participaciones noviembre 16"/>
      <sheetName val="traspaso"/>
      <sheetName val="NOVIEMBRE Y 2DO AJUSTE 2016"/>
      <sheetName val="DICIEMBRE"/>
      <sheetName val="ISR"/>
      <sheetName val="2016"/>
      <sheetName val="COMPENSACION RECURSOS FEIEF"/>
    </sheetNames>
    <sheetDataSet>
      <sheetData sheetId="0"/>
      <sheetData sheetId="1"/>
      <sheetData sheetId="2"/>
      <sheetData sheetId="3"/>
      <sheetData sheetId="4">
        <row r="3">
          <cell r="C3">
            <v>1</v>
          </cell>
          <cell r="D3" t="str">
            <v>ACONCHI</v>
          </cell>
        </row>
        <row r="4">
          <cell r="C4">
            <v>2</v>
          </cell>
          <cell r="D4" t="str">
            <v>AGUA PRIETA</v>
          </cell>
        </row>
        <row r="5">
          <cell r="C5">
            <v>3</v>
          </cell>
          <cell r="D5" t="str">
            <v>ALAMOS</v>
          </cell>
        </row>
        <row r="6">
          <cell r="C6">
            <v>4</v>
          </cell>
          <cell r="D6" t="str">
            <v>ALTAR</v>
          </cell>
        </row>
        <row r="7">
          <cell r="C7">
            <v>5</v>
          </cell>
          <cell r="D7" t="str">
            <v>ARIVECHI</v>
          </cell>
        </row>
        <row r="8">
          <cell r="C8">
            <v>6</v>
          </cell>
          <cell r="D8" t="str">
            <v>ARIZPE</v>
          </cell>
        </row>
        <row r="9">
          <cell r="C9">
            <v>7</v>
          </cell>
          <cell r="D9" t="str">
            <v>ATIL</v>
          </cell>
        </row>
        <row r="10">
          <cell r="C10">
            <v>8</v>
          </cell>
          <cell r="D10" t="str">
            <v>BACADEHUACHI</v>
          </cell>
        </row>
        <row r="11">
          <cell r="C11">
            <v>9</v>
          </cell>
          <cell r="D11" t="str">
            <v>BACANORA</v>
          </cell>
        </row>
        <row r="12">
          <cell r="C12">
            <v>10</v>
          </cell>
          <cell r="D12" t="str">
            <v>BACERAC</v>
          </cell>
        </row>
        <row r="13">
          <cell r="C13">
            <v>11</v>
          </cell>
          <cell r="D13" t="str">
            <v>BACOACHI</v>
          </cell>
        </row>
        <row r="14">
          <cell r="C14">
            <v>12</v>
          </cell>
          <cell r="D14" t="str">
            <v>BACUM</v>
          </cell>
        </row>
        <row r="15">
          <cell r="C15">
            <v>13</v>
          </cell>
          <cell r="D15" t="str">
            <v>BANAMICHI</v>
          </cell>
        </row>
        <row r="16">
          <cell r="C16">
            <v>14</v>
          </cell>
          <cell r="D16" t="str">
            <v>BAVIACORA</v>
          </cell>
        </row>
        <row r="17">
          <cell r="C17">
            <v>15</v>
          </cell>
          <cell r="D17" t="str">
            <v>BAVISPE</v>
          </cell>
        </row>
        <row r="18">
          <cell r="C18">
            <v>16</v>
          </cell>
          <cell r="D18" t="str">
            <v>BENJAMIN HILL</v>
          </cell>
        </row>
        <row r="19">
          <cell r="C19">
            <v>17</v>
          </cell>
          <cell r="D19" t="str">
            <v>CABORCA</v>
          </cell>
        </row>
        <row r="20">
          <cell r="C20">
            <v>18</v>
          </cell>
          <cell r="D20" t="str">
            <v>CAJEME</v>
          </cell>
        </row>
        <row r="21">
          <cell r="C21">
            <v>19</v>
          </cell>
          <cell r="D21" t="str">
            <v>CANANEA</v>
          </cell>
        </row>
        <row r="22">
          <cell r="C22">
            <v>20</v>
          </cell>
          <cell r="D22" t="str">
            <v>CARBO</v>
          </cell>
        </row>
        <row r="23">
          <cell r="C23">
            <v>21</v>
          </cell>
          <cell r="D23" t="str">
            <v>COLORADA LA</v>
          </cell>
        </row>
        <row r="24">
          <cell r="C24">
            <v>22</v>
          </cell>
          <cell r="D24" t="str">
            <v>CUCURPE</v>
          </cell>
        </row>
        <row r="25">
          <cell r="C25">
            <v>23</v>
          </cell>
          <cell r="D25" t="str">
            <v>CUMPAS</v>
          </cell>
        </row>
        <row r="26">
          <cell r="C26">
            <v>24</v>
          </cell>
          <cell r="D26" t="str">
            <v>DIVISADEROS</v>
          </cell>
        </row>
        <row r="27">
          <cell r="C27">
            <v>25</v>
          </cell>
          <cell r="D27" t="str">
            <v>EMPALME</v>
          </cell>
        </row>
        <row r="28">
          <cell r="C28">
            <v>26</v>
          </cell>
          <cell r="D28" t="str">
            <v>ETCHOJOA</v>
          </cell>
        </row>
        <row r="29">
          <cell r="C29">
            <v>27</v>
          </cell>
          <cell r="D29" t="str">
            <v>FRONTERAS</v>
          </cell>
        </row>
        <row r="30">
          <cell r="C30">
            <v>28</v>
          </cell>
          <cell r="D30" t="str">
            <v>GRANADOS</v>
          </cell>
        </row>
        <row r="31">
          <cell r="C31">
            <v>29</v>
          </cell>
          <cell r="D31" t="str">
            <v>GUAYMAS</v>
          </cell>
        </row>
        <row r="32">
          <cell r="C32">
            <v>30</v>
          </cell>
          <cell r="D32" t="str">
            <v>HERMOSILLO</v>
          </cell>
        </row>
        <row r="33">
          <cell r="C33">
            <v>31</v>
          </cell>
          <cell r="D33" t="str">
            <v>HUACHINERA</v>
          </cell>
        </row>
        <row r="34">
          <cell r="C34">
            <v>32</v>
          </cell>
          <cell r="D34" t="str">
            <v>HUASABAS</v>
          </cell>
        </row>
        <row r="35">
          <cell r="C35">
            <v>33</v>
          </cell>
          <cell r="D35" t="str">
            <v>HUATABAMPO</v>
          </cell>
        </row>
        <row r="36">
          <cell r="C36">
            <v>34</v>
          </cell>
          <cell r="D36" t="str">
            <v>HUEPAC</v>
          </cell>
        </row>
        <row r="37">
          <cell r="C37">
            <v>35</v>
          </cell>
          <cell r="D37" t="str">
            <v>IMURIS</v>
          </cell>
        </row>
        <row r="38">
          <cell r="C38">
            <v>36</v>
          </cell>
          <cell r="D38" t="str">
            <v>MAGDALENA DE KINO</v>
          </cell>
        </row>
        <row r="39">
          <cell r="C39">
            <v>37</v>
          </cell>
          <cell r="D39" t="str">
            <v>MAZATAN</v>
          </cell>
        </row>
        <row r="40">
          <cell r="C40">
            <v>38</v>
          </cell>
          <cell r="D40" t="str">
            <v>MOCTEZUMA</v>
          </cell>
        </row>
        <row r="41">
          <cell r="C41">
            <v>39</v>
          </cell>
          <cell r="D41" t="str">
            <v>NACO</v>
          </cell>
        </row>
        <row r="42">
          <cell r="C42">
            <v>40</v>
          </cell>
          <cell r="D42" t="str">
            <v>NACORI CHICO</v>
          </cell>
        </row>
        <row r="43">
          <cell r="C43">
            <v>41</v>
          </cell>
          <cell r="D43" t="str">
            <v>NACOZARI DE GARCIA</v>
          </cell>
        </row>
        <row r="44">
          <cell r="C44">
            <v>42</v>
          </cell>
          <cell r="D44" t="str">
            <v>NAVOJOA</v>
          </cell>
        </row>
        <row r="45">
          <cell r="C45">
            <v>43</v>
          </cell>
          <cell r="D45" t="str">
            <v>NOGALES</v>
          </cell>
        </row>
        <row r="46">
          <cell r="C46">
            <v>44</v>
          </cell>
          <cell r="D46" t="str">
            <v>ONAVAS</v>
          </cell>
        </row>
        <row r="47">
          <cell r="C47">
            <v>45</v>
          </cell>
          <cell r="D47" t="str">
            <v>OPODEPE</v>
          </cell>
        </row>
        <row r="48">
          <cell r="C48">
            <v>46</v>
          </cell>
          <cell r="D48" t="str">
            <v>OQUITOA</v>
          </cell>
        </row>
        <row r="49">
          <cell r="C49">
            <v>47</v>
          </cell>
          <cell r="D49" t="str">
            <v>PITIQUITO</v>
          </cell>
        </row>
        <row r="50">
          <cell r="C50">
            <v>48</v>
          </cell>
          <cell r="D50" t="str">
            <v>PUERTO PEÑASCO</v>
          </cell>
        </row>
        <row r="51">
          <cell r="C51">
            <v>49</v>
          </cell>
          <cell r="D51" t="str">
            <v>QUIRIEGO</v>
          </cell>
        </row>
        <row r="52">
          <cell r="C52">
            <v>50</v>
          </cell>
          <cell r="D52" t="str">
            <v>RAYON</v>
          </cell>
        </row>
        <row r="53">
          <cell r="C53">
            <v>51</v>
          </cell>
          <cell r="D53" t="str">
            <v>ROSARIO TESOPACO</v>
          </cell>
        </row>
        <row r="54">
          <cell r="C54">
            <v>52</v>
          </cell>
          <cell r="D54" t="str">
            <v>SAHUARIPA</v>
          </cell>
        </row>
        <row r="55">
          <cell r="C55">
            <v>53</v>
          </cell>
          <cell r="D55" t="str">
            <v>SAN FELIPE DE JESUS</v>
          </cell>
        </row>
        <row r="56">
          <cell r="C56">
            <v>54</v>
          </cell>
          <cell r="D56" t="str">
            <v>SAN JAVIER</v>
          </cell>
        </row>
        <row r="57">
          <cell r="C57">
            <v>55</v>
          </cell>
          <cell r="D57" t="str">
            <v>SAN LUIS RIO COLORADO</v>
          </cell>
        </row>
        <row r="58">
          <cell r="C58">
            <v>56</v>
          </cell>
          <cell r="D58" t="str">
            <v>SAN MIGUEL DE HORCASITAS</v>
          </cell>
        </row>
        <row r="59">
          <cell r="C59">
            <v>57</v>
          </cell>
          <cell r="D59" t="str">
            <v>SAN PEDRO DE LA CUEVA</v>
          </cell>
        </row>
        <row r="60">
          <cell r="C60">
            <v>58</v>
          </cell>
          <cell r="D60" t="str">
            <v>SANTA ANA</v>
          </cell>
        </row>
        <row r="61">
          <cell r="C61">
            <v>59</v>
          </cell>
          <cell r="D61" t="str">
            <v>SANTA CRUZ</v>
          </cell>
        </row>
        <row r="62">
          <cell r="C62">
            <v>60</v>
          </cell>
          <cell r="D62" t="str">
            <v>SARIC</v>
          </cell>
        </row>
        <row r="63">
          <cell r="C63">
            <v>61</v>
          </cell>
          <cell r="D63" t="str">
            <v>SOYOPA</v>
          </cell>
        </row>
        <row r="64">
          <cell r="C64">
            <v>62</v>
          </cell>
          <cell r="D64" t="str">
            <v>SUAQUI GRANDE</v>
          </cell>
        </row>
        <row r="65">
          <cell r="C65">
            <v>63</v>
          </cell>
          <cell r="D65" t="str">
            <v>TEPACHE</v>
          </cell>
        </row>
        <row r="66">
          <cell r="C66">
            <v>64</v>
          </cell>
          <cell r="D66" t="str">
            <v>TRINCHERAS</v>
          </cell>
        </row>
        <row r="67">
          <cell r="C67">
            <v>65</v>
          </cell>
          <cell r="D67" t="str">
            <v>TUBUTAMA</v>
          </cell>
        </row>
        <row r="68">
          <cell r="C68">
            <v>66</v>
          </cell>
          <cell r="D68" t="str">
            <v>URES</v>
          </cell>
        </row>
        <row r="69">
          <cell r="C69">
            <v>67</v>
          </cell>
          <cell r="D69" t="str">
            <v>VILLA HIDALGO</v>
          </cell>
        </row>
        <row r="70">
          <cell r="C70">
            <v>68</v>
          </cell>
          <cell r="D70" t="str">
            <v>VILLA PESQUEIRA</v>
          </cell>
        </row>
        <row r="71">
          <cell r="C71">
            <v>69</v>
          </cell>
          <cell r="D71" t="str">
            <v>YECORA</v>
          </cell>
        </row>
        <row r="72">
          <cell r="C72">
            <v>70</v>
          </cell>
          <cell r="D72" t="str">
            <v>GENERAL PLUTARCO ELIAS CALLES</v>
          </cell>
        </row>
        <row r="73">
          <cell r="C73">
            <v>71</v>
          </cell>
          <cell r="D73" t="str">
            <v>BENITO JUAREZ</v>
          </cell>
        </row>
        <row r="74">
          <cell r="C74">
            <v>72</v>
          </cell>
          <cell r="D74" t="str">
            <v>SAN IGNACIO RIO MUERTO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showGridLines="0" tabSelected="1" topLeftCell="D1" zoomScaleNormal="100" zoomScaleSheetLayoutView="100" workbookViewId="0">
      <selection activeCell="E8" sqref="E8"/>
    </sheetView>
  </sheetViews>
  <sheetFormatPr baseColWidth="10" defaultRowHeight="12.75" x14ac:dyDescent="0.2"/>
  <cols>
    <col min="3" max="3" width="32.5703125" customWidth="1"/>
    <col min="4" max="4" width="22.5703125" customWidth="1"/>
    <col min="5" max="5" width="15.28515625" customWidth="1"/>
    <col min="6" max="6" width="14.140625" customWidth="1"/>
    <col min="7" max="7" width="14" customWidth="1"/>
    <col min="8" max="8" width="14.42578125" customWidth="1"/>
    <col min="9" max="9" width="14" customWidth="1"/>
    <col min="10" max="10" width="14.42578125" customWidth="1"/>
    <col min="11" max="13" width="14.140625" customWidth="1"/>
    <col min="14" max="14" width="17" customWidth="1"/>
  </cols>
  <sheetData>
    <row r="1" spans="1:14" ht="15.75" x14ac:dyDescent="0.25">
      <c r="D1" s="28" t="s">
        <v>0</v>
      </c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x14ac:dyDescent="0.25">
      <c r="D2" s="28" t="s">
        <v>1</v>
      </c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 x14ac:dyDescent="0.25">
      <c r="D3" s="28" t="s">
        <v>2</v>
      </c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5" x14ac:dyDescent="0.2">
      <c r="D4" s="29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5" x14ac:dyDescent="0.2">
      <c r="D5" s="29">
        <v>2016</v>
      </c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3.5" thickBot="1" x14ac:dyDescent="0.25">
      <c r="D6" s="1"/>
      <c r="E6" s="27"/>
      <c r="F6" s="27"/>
      <c r="G6" s="2"/>
      <c r="H6" s="2"/>
      <c r="I6" s="2"/>
      <c r="J6" s="2"/>
      <c r="K6" s="2"/>
      <c r="L6" s="2"/>
      <c r="M6" s="2"/>
      <c r="N6" s="2"/>
    </row>
    <row r="7" spans="1:14" ht="90" thickBot="1" x14ac:dyDescent="0.25">
      <c r="D7" s="3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5" t="s">
        <v>13</v>
      </c>
      <c r="N7" s="6" t="s">
        <v>14</v>
      </c>
    </row>
    <row r="8" spans="1:14" x14ac:dyDescent="0.2">
      <c r="A8">
        <v>8</v>
      </c>
      <c r="B8">
        <f>+'[2]DICIEMBRE PORTAL'!C3</f>
        <v>1</v>
      </c>
      <c r="C8" t="str">
        <f>+'[2]DICIEMBRE PORTAL'!D3</f>
        <v>ACONCHI</v>
      </c>
      <c r="D8" s="7" t="s">
        <v>15</v>
      </c>
      <c r="E8" s="8">
        <v>447424.73</v>
      </c>
      <c r="F8" s="8">
        <v>160060.34000000003</v>
      </c>
      <c r="G8" s="8">
        <v>2910.3</v>
      </c>
      <c r="H8" s="8">
        <v>14.77</v>
      </c>
      <c r="I8" s="8">
        <v>5933.52</v>
      </c>
      <c r="J8" s="8">
        <v>117568.43</v>
      </c>
      <c r="K8" s="9">
        <v>15850.57</v>
      </c>
      <c r="L8" s="9">
        <v>739.3</v>
      </c>
      <c r="M8" s="9">
        <v>0</v>
      </c>
      <c r="N8" s="10">
        <f>SUM(E8:M8)</f>
        <v>750501.96000000008</v>
      </c>
    </row>
    <row r="9" spans="1:14" x14ac:dyDescent="0.2">
      <c r="A9">
        <v>9</v>
      </c>
      <c r="B9">
        <f>+'[2]DICIEMBRE PORTAL'!C4</f>
        <v>2</v>
      </c>
      <c r="C9" t="str">
        <f>+'[2]DICIEMBRE PORTAL'!D4</f>
        <v>AGUA PRIETA</v>
      </c>
      <c r="D9" s="7" t="s">
        <v>16</v>
      </c>
      <c r="E9" s="8">
        <v>4389396.6999999993</v>
      </c>
      <c r="F9" s="8">
        <v>452860.54</v>
      </c>
      <c r="G9" s="8">
        <v>87973.68</v>
      </c>
      <c r="H9" s="8">
        <v>446.6</v>
      </c>
      <c r="I9" s="8">
        <v>151878.63</v>
      </c>
      <c r="J9" s="8">
        <v>1153388.33</v>
      </c>
      <c r="K9" s="9">
        <v>405722.34</v>
      </c>
      <c r="L9" s="9">
        <v>22347.759999999998</v>
      </c>
      <c r="M9" s="9">
        <v>0</v>
      </c>
      <c r="N9" s="10">
        <f t="shared" ref="N9:N72" si="0">SUM(E9:M9)</f>
        <v>6664014.5799999982</v>
      </c>
    </row>
    <row r="10" spans="1:14" x14ac:dyDescent="0.2">
      <c r="A10">
        <v>10</v>
      </c>
      <c r="B10">
        <f>+'[2]DICIEMBRE PORTAL'!C5</f>
        <v>3</v>
      </c>
      <c r="C10" t="str">
        <f>+'[2]DICIEMBRE PORTAL'!D5</f>
        <v>ALAMOS</v>
      </c>
      <c r="D10" s="7" t="s">
        <v>17</v>
      </c>
      <c r="E10" s="8">
        <v>2905424.23</v>
      </c>
      <c r="F10" s="8">
        <v>481786.20999999996</v>
      </c>
      <c r="G10" s="8">
        <v>79083.95</v>
      </c>
      <c r="H10" s="8">
        <v>401.47</v>
      </c>
      <c r="I10" s="8">
        <v>61669.440000000002</v>
      </c>
      <c r="J10" s="8">
        <v>763449.42999999993</v>
      </c>
      <c r="K10" s="9">
        <v>164741.20000000001</v>
      </c>
      <c r="L10" s="9">
        <v>20089.52</v>
      </c>
      <c r="M10" s="9">
        <v>0</v>
      </c>
      <c r="N10" s="10">
        <f t="shared" si="0"/>
        <v>4476645.45</v>
      </c>
    </row>
    <row r="11" spans="1:14" x14ac:dyDescent="0.2">
      <c r="A11">
        <v>11</v>
      </c>
      <c r="B11">
        <f>+'[2]DICIEMBRE PORTAL'!C6</f>
        <v>4</v>
      </c>
      <c r="C11" t="str">
        <f>+'[2]DICIEMBRE PORTAL'!D6</f>
        <v>ALTAR</v>
      </c>
      <c r="D11" s="7" t="s">
        <v>18</v>
      </c>
      <c r="E11" s="8">
        <v>789954.45</v>
      </c>
      <c r="F11" s="8">
        <v>212735.98</v>
      </c>
      <c r="G11" s="8">
        <v>6976.16</v>
      </c>
      <c r="H11" s="8">
        <v>35.409999999999997</v>
      </c>
      <c r="I11" s="8">
        <v>17783.39</v>
      </c>
      <c r="J11" s="8">
        <v>207573.90000000002</v>
      </c>
      <c r="K11" s="9">
        <v>47505.82</v>
      </c>
      <c r="L11" s="9">
        <v>1772.14</v>
      </c>
      <c r="M11" s="9">
        <v>0</v>
      </c>
      <c r="N11" s="10">
        <f t="shared" si="0"/>
        <v>1284337.25</v>
      </c>
    </row>
    <row r="12" spans="1:14" x14ac:dyDescent="0.2">
      <c r="A12">
        <v>12</v>
      </c>
      <c r="B12">
        <f>+'[2]DICIEMBRE PORTAL'!C7</f>
        <v>5</v>
      </c>
      <c r="C12" t="str">
        <f>+'[2]DICIEMBRE PORTAL'!D7</f>
        <v>ARIVECHI</v>
      </c>
      <c r="D12" s="7" t="s">
        <v>19</v>
      </c>
      <c r="E12" s="8">
        <v>408827.14</v>
      </c>
      <c r="F12" s="8">
        <v>126826.05</v>
      </c>
      <c r="G12" s="8">
        <v>8105.62</v>
      </c>
      <c r="H12" s="8">
        <v>41.15</v>
      </c>
      <c r="I12" s="8">
        <v>3638.56</v>
      </c>
      <c r="J12" s="8">
        <v>107426.25</v>
      </c>
      <c r="K12" s="9">
        <v>9719.91</v>
      </c>
      <c r="L12" s="9">
        <v>2059.0500000000002</v>
      </c>
      <c r="M12" s="9">
        <v>0</v>
      </c>
      <c r="N12" s="10">
        <f t="shared" si="0"/>
        <v>666643.73000000021</v>
      </c>
    </row>
    <row r="13" spans="1:14" x14ac:dyDescent="0.2">
      <c r="A13">
        <v>13</v>
      </c>
      <c r="B13">
        <f>+'[2]DICIEMBRE PORTAL'!C8</f>
        <v>6</v>
      </c>
      <c r="C13" t="str">
        <f>+'[2]DICIEMBRE PORTAL'!D8</f>
        <v>ARIZPE</v>
      </c>
      <c r="D13" s="7" t="s">
        <v>20</v>
      </c>
      <c r="E13" s="8">
        <v>573062.26</v>
      </c>
      <c r="F13" s="8">
        <v>215636.27000000002</v>
      </c>
      <c r="G13" s="8">
        <v>1069.05</v>
      </c>
      <c r="H13" s="8">
        <v>5.43</v>
      </c>
      <c r="I13" s="8">
        <v>8326.5400000000009</v>
      </c>
      <c r="J13" s="8">
        <v>150581.81</v>
      </c>
      <c r="K13" s="9">
        <v>22243.19</v>
      </c>
      <c r="L13" s="9">
        <v>271.57</v>
      </c>
      <c r="M13" s="9">
        <v>0</v>
      </c>
      <c r="N13" s="10">
        <f t="shared" si="0"/>
        <v>971196.12</v>
      </c>
    </row>
    <row r="14" spans="1:14" x14ac:dyDescent="0.2">
      <c r="A14">
        <v>14</v>
      </c>
      <c r="B14">
        <f>+'[2]DICIEMBRE PORTAL'!C9</f>
        <v>7</v>
      </c>
      <c r="C14" t="str">
        <f>+'[2]DICIEMBRE PORTAL'!D9</f>
        <v>ATIL</v>
      </c>
      <c r="D14" s="7" t="s">
        <v>21</v>
      </c>
      <c r="E14" s="8">
        <v>364771.93</v>
      </c>
      <c r="F14" s="8">
        <v>106583.11</v>
      </c>
      <c r="G14" s="8">
        <v>10217.32</v>
      </c>
      <c r="H14" s="8">
        <v>51.87</v>
      </c>
      <c r="I14" s="8">
        <v>1760.47</v>
      </c>
      <c r="J14" s="8">
        <v>95850</v>
      </c>
      <c r="K14" s="9">
        <v>4702.84</v>
      </c>
      <c r="L14" s="9">
        <v>2595.48</v>
      </c>
      <c r="M14" s="9">
        <v>0</v>
      </c>
      <c r="N14" s="10">
        <f t="shared" si="0"/>
        <v>586533.0199999999</v>
      </c>
    </row>
    <row r="15" spans="1:14" x14ac:dyDescent="0.2">
      <c r="A15">
        <v>15</v>
      </c>
      <c r="B15">
        <f>+'[2]DICIEMBRE PORTAL'!C10</f>
        <v>8</v>
      </c>
      <c r="C15" t="str">
        <f>+'[2]DICIEMBRE PORTAL'!D10</f>
        <v>BACADEHUACHI</v>
      </c>
      <c r="D15" s="7" t="s">
        <v>22</v>
      </c>
      <c r="E15" s="8">
        <v>382344.13</v>
      </c>
      <c r="F15" s="8">
        <v>129827.48</v>
      </c>
      <c r="G15" s="8">
        <v>5894.07</v>
      </c>
      <c r="H15" s="8">
        <v>29.92</v>
      </c>
      <c r="I15" s="8">
        <v>3305.14</v>
      </c>
      <c r="J15" s="8">
        <v>100467.39000000001</v>
      </c>
      <c r="K15" s="9">
        <v>8829.2000000000007</v>
      </c>
      <c r="L15" s="9">
        <v>1497.26</v>
      </c>
      <c r="M15" s="9">
        <v>0</v>
      </c>
      <c r="N15" s="10">
        <f t="shared" si="0"/>
        <v>632194.59</v>
      </c>
    </row>
    <row r="16" spans="1:14" x14ac:dyDescent="0.2">
      <c r="A16">
        <v>16</v>
      </c>
      <c r="B16">
        <f>+'[2]DICIEMBRE PORTAL'!C11</f>
        <v>9</v>
      </c>
      <c r="C16" t="str">
        <f>+'[2]DICIEMBRE PORTAL'!D11</f>
        <v>BACANORA</v>
      </c>
      <c r="D16" s="7" t="s">
        <v>23</v>
      </c>
      <c r="E16" s="8">
        <v>387035.94999999995</v>
      </c>
      <c r="F16" s="8">
        <v>111675.43</v>
      </c>
      <c r="G16" s="8">
        <v>10494.67</v>
      </c>
      <c r="H16" s="8">
        <v>53.28</v>
      </c>
      <c r="I16" s="8">
        <v>2312.14</v>
      </c>
      <c r="J16" s="8">
        <v>101700.25</v>
      </c>
      <c r="K16" s="9">
        <v>6176.55</v>
      </c>
      <c r="L16" s="9">
        <v>2665.94</v>
      </c>
      <c r="M16" s="9">
        <v>0</v>
      </c>
      <c r="N16" s="10">
        <f t="shared" si="0"/>
        <v>622114.21</v>
      </c>
    </row>
    <row r="17" spans="1:14" x14ac:dyDescent="0.2">
      <c r="A17">
        <v>17</v>
      </c>
      <c r="B17">
        <f>+'[2]DICIEMBRE PORTAL'!C12</f>
        <v>10</v>
      </c>
      <c r="C17" t="str">
        <f>+'[2]DICIEMBRE PORTAL'!D12</f>
        <v>BACERAC</v>
      </c>
      <c r="D17" s="7" t="s">
        <v>24</v>
      </c>
      <c r="E17" s="8">
        <v>400594.77</v>
      </c>
      <c r="F17" s="8">
        <v>143079.9</v>
      </c>
      <c r="G17" s="8">
        <v>5182.12</v>
      </c>
      <c r="H17" s="8">
        <v>26.31</v>
      </c>
      <c r="I17" s="8">
        <v>3349.27</v>
      </c>
      <c r="J17" s="8">
        <v>105263.06</v>
      </c>
      <c r="K17" s="9">
        <v>8947.11</v>
      </c>
      <c r="L17" s="9">
        <v>1316.4</v>
      </c>
      <c r="M17" s="9">
        <v>0</v>
      </c>
      <c r="N17" s="10">
        <f t="shared" si="0"/>
        <v>667758.94000000018</v>
      </c>
    </row>
    <row r="18" spans="1:14" x14ac:dyDescent="0.2">
      <c r="A18">
        <v>18</v>
      </c>
      <c r="B18">
        <f>+'[2]DICIEMBRE PORTAL'!C13</f>
        <v>11</v>
      </c>
      <c r="C18" t="str">
        <f>+'[2]DICIEMBRE PORTAL'!D13</f>
        <v>BACOACHI</v>
      </c>
      <c r="D18" s="7" t="s">
        <v>25</v>
      </c>
      <c r="E18" s="8">
        <v>400493.34</v>
      </c>
      <c r="F18" s="8">
        <v>121417.84</v>
      </c>
      <c r="G18" s="8">
        <v>8262.64</v>
      </c>
      <c r="H18" s="8">
        <v>41.95</v>
      </c>
      <c r="I18" s="8">
        <v>3667.97</v>
      </c>
      <c r="J18" s="8">
        <v>105236.41</v>
      </c>
      <c r="K18" s="9">
        <v>9798.4599999999991</v>
      </c>
      <c r="L18" s="9">
        <v>2098.94</v>
      </c>
      <c r="M18" s="9">
        <v>0</v>
      </c>
      <c r="N18" s="10">
        <f t="shared" si="0"/>
        <v>651017.54999999993</v>
      </c>
    </row>
    <row r="19" spans="1:14" x14ac:dyDescent="0.2">
      <c r="A19">
        <v>19</v>
      </c>
      <c r="B19">
        <f>+'[2]DICIEMBRE PORTAL'!C14</f>
        <v>12</v>
      </c>
      <c r="C19" t="str">
        <f>+'[2]DICIEMBRE PORTAL'!D14</f>
        <v>BACUM</v>
      </c>
      <c r="D19" s="7" t="s">
        <v>26</v>
      </c>
      <c r="E19" s="8">
        <v>2368897.17</v>
      </c>
      <c r="F19" s="8">
        <v>432278.44999999995</v>
      </c>
      <c r="G19" s="8">
        <v>55518.32</v>
      </c>
      <c r="H19" s="8">
        <v>281.83999999999997</v>
      </c>
      <c r="I19" s="8">
        <v>52278.8</v>
      </c>
      <c r="J19" s="8">
        <v>622467.85</v>
      </c>
      <c r="K19" s="9">
        <v>139655.43</v>
      </c>
      <c r="L19" s="9">
        <v>14103.2</v>
      </c>
      <c r="M19" s="9">
        <v>0</v>
      </c>
      <c r="N19" s="10">
        <f t="shared" si="0"/>
        <v>3685481.06</v>
      </c>
    </row>
    <row r="20" spans="1:14" x14ac:dyDescent="0.2">
      <c r="A20">
        <v>20</v>
      </c>
      <c r="B20">
        <f>+'[2]DICIEMBRE PORTAL'!C15</f>
        <v>13</v>
      </c>
      <c r="C20" t="str">
        <f>+'[2]DICIEMBRE PORTAL'!D15</f>
        <v>BANAMICHI</v>
      </c>
      <c r="D20" s="7" t="s">
        <v>27</v>
      </c>
      <c r="E20" s="8">
        <v>399287.37</v>
      </c>
      <c r="F20" s="8">
        <v>125571.81</v>
      </c>
      <c r="G20" s="8">
        <v>7531.05</v>
      </c>
      <c r="H20" s="8">
        <v>38.229999999999997</v>
      </c>
      <c r="I20" s="8">
        <v>3638.56</v>
      </c>
      <c r="J20" s="8">
        <v>104919.52</v>
      </c>
      <c r="K20" s="9">
        <v>9719.91</v>
      </c>
      <c r="L20" s="9">
        <v>1913.1</v>
      </c>
      <c r="M20" s="9">
        <v>0</v>
      </c>
      <c r="N20" s="10">
        <f t="shared" si="0"/>
        <v>652619.55000000005</v>
      </c>
    </row>
    <row r="21" spans="1:14" x14ac:dyDescent="0.2">
      <c r="A21">
        <v>21</v>
      </c>
      <c r="B21">
        <f>+'[2]DICIEMBRE PORTAL'!C16</f>
        <v>14</v>
      </c>
      <c r="C21" t="str">
        <f>+'[2]DICIEMBRE PORTAL'!D16</f>
        <v>BAVIACORA</v>
      </c>
      <c r="D21" s="7" t="s">
        <v>28</v>
      </c>
      <c r="E21" s="8">
        <v>572119.53</v>
      </c>
      <c r="F21" s="8">
        <v>178943.44</v>
      </c>
      <c r="G21" s="8">
        <v>5882.24</v>
      </c>
      <c r="H21" s="8">
        <v>29.86</v>
      </c>
      <c r="I21" s="8">
        <v>9130.76</v>
      </c>
      <c r="J21" s="8">
        <v>150334.09999999998</v>
      </c>
      <c r="K21" s="9">
        <v>24391.53</v>
      </c>
      <c r="L21" s="9">
        <v>1494.25</v>
      </c>
      <c r="M21" s="9">
        <v>0</v>
      </c>
      <c r="N21" s="10">
        <f t="shared" si="0"/>
        <v>942325.71</v>
      </c>
    </row>
    <row r="22" spans="1:14" x14ac:dyDescent="0.2">
      <c r="A22">
        <v>22</v>
      </c>
      <c r="B22">
        <f>+'[2]DICIEMBRE PORTAL'!C17</f>
        <v>15</v>
      </c>
      <c r="C22" t="str">
        <f>+'[2]DICIEMBRE PORTAL'!D17</f>
        <v>BAVISPE</v>
      </c>
      <c r="D22" s="7" t="s">
        <v>29</v>
      </c>
      <c r="E22" s="8">
        <v>404686.38</v>
      </c>
      <c r="F22" s="8">
        <v>96378.36</v>
      </c>
      <c r="G22" s="8">
        <v>13028.59</v>
      </c>
      <c r="H22" s="8">
        <v>66.14</v>
      </c>
      <c r="I22" s="8">
        <v>3376.23</v>
      </c>
      <c r="J22" s="8">
        <v>106338.2</v>
      </c>
      <c r="K22" s="9">
        <v>9019.1299999999992</v>
      </c>
      <c r="L22" s="9">
        <v>3309.62</v>
      </c>
      <c r="M22" s="9">
        <v>0</v>
      </c>
      <c r="N22" s="10">
        <f t="shared" si="0"/>
        <v>636202.65</v>
      </c>
    </row>
    <row r="23" spans="1:14" x14ac:dyDescent="0.2">
      <c r="A23">
        <v>23</v>
      </c>
      <c r="D23" s="7" t="s">
        <v>30</v>
      </c>
      <c r="E23" s="8">
        <v>1692158.1199999999</v>
      </c>
      <c r="F23" s="8">
        <v>208306.13</v>
      </c>
      <c r="G23" s="8">
        <v>35020.54</v>
      </c>
      <c r="H23" s="8">
        <v>177.78</v>
      </c>
      <c r="I23" s="8">
        <v>53482.65</v>
      </c>
      <c r="J23" s="8">
        <v>444643.2</v>
      </c>
      <c r="K23" s="9">
        <v>142871.34</v>
      </c>
      <c r="L23" s="9">
        <v>8896.19</v>
      </c>
      <c r="M23" s="9">
        <v>0</v>
      </c>
      <c r="N23" s="10">
        <f t="shared" si="0"/>
        <v>2585555.9499999997</v>
      </c>
    </row>
    <row r="24" spans="1:14" x14ac:dyDescent="0.2">
      <c r="A24">
        <v>24</v>
      </c>
      <c r="B24">
        <f>+'[2]DICIEMBRE PORTAL'!C18</f>
        <v>16</v>
      </c>
      <c r="C24" t="str">
        <f>+'[2]DICIEMBRE PORTAL'!D18</f>
        <v>BENJAMIN HILL</v>
      </c>
      <c r="D24" s="7" t="s">
        <v>31</v>
      </c>
      <c r="E24" s="8">
        <v>774908.08</v>
      </c>
      <c r="F24" s="8">
        <v>215074.28</v>
      </c>
      <c r="G24" s="8">
        <v>10196.56</v>
      </c>
      <c r="H24" s="8">
        <v>51.76</v>
      </c>
      <c r="I24" s="8">
        <v>14054.11</v>
      </c>
      <c r="J24" s="8">
        <v>203620.22</v>
      </c>
      <c r="K24" s="9">
        <v>37543.57</v>
      </c>
      <c r="L24" s="9">
        <v>2590.21</v>
      </c>
      <c r="M24" s="9">
        <v>0</v>
      </c>
      <c r="N24" s="10">
        <f t="shared" si="0"/>
        <v>1258038.79</v>
      </c>
    </row>
    <row r="25" spans="1:14" x14ac:dyDescent="0.2">
      <c r="A25">
        <v>25</v>
      </c>
      <c r="B25">
        <f>+'[2]DICIEMBRE PORTAL'!C19</f>
        <v>17</v>
      </c>
      <c r="C25" t="str">
        <f>+'[2]DICIEMBRE PORTAL'!D19</f>
        <v>CABORCA</v>
      </c>
      <c r="D25" s="7" t="s">
        <v>32</v>
      </c>
      <c r="E25" s="8">
        <v>5712855.1500000004</v>
      </c>
      <c r="F25" s="8">
        <v>761049.65</v>
      </c>
      <c r="G25" s="8">
        <v>121979.49</v>
      </c>
      <c r="H25" s="8">
        <v>619.23</v>
      </c>
      <c r="I25" s="8">
        <v>170444.17</v>
      </c>
      <c r="J25" s="8">
        <v>1501149.45</v>
      </c>
      <c r="K25" s="9">
        <v>455317.55</v>
      </c>
      <c r="L25" s="9">
        <v>30986.18</v>
      </c>
      <c r="M25" s="9">
        <v>0</v>
      </c>
      <c r="N25" s="10">
        <f t="shared" si="0"/>
        <v>8754400.870000001</v>
      </c>
    </row>
    <row r="26" spans="1:14" x14ac:dyDescent="0.2">
      <c r="A26">
        <v>26</v>
      </c>
      <c r="B26">
        <f>+'[2]DICIEMBRE PORTAL'!C20</f>
        <v>18</v>
      </c>
      <c r="C26" t="str">
        <f>+'[2]DICIEMBRE PORTAL'!D20</f>
        <v>CAJEME</v>
      </c>
      <c r="D26" s="7" t="s">
        <v>33</v>
      </c>
      <c r="E26" s="8">
        <v>28326449.529999997</v>
      </c>
      <c r="F26" s="8">
        <v>3188294.39</v>
      </c>
      <c r="G26" s="8">
        <v>662606.46</v>
      </c>
      <c r="H26" s="8">
        <v>3363.73</v>
      </c>
      <c r="I26" s="8">
        <v>873576.76</v>
      </c>
      <c r="J26" s="8">
        <v>7443254.3399999999</v>
      </c>
      <c r="K26" s="9">
        <v>2333637.0699999998</v>
      </c>
      <c r="L26" s="9">
        <v>168320.48</v>
      </c>
      <c r="M26" s="9">
        <v>0</v>
      </c>
      <c r="N26" s="10">
        <f t="shared" si="0"/>
        <v>42999502.759999998</v>
      </c>
    </row>
    <row r="27" spans="1:14" x14ac:dyDescent="0.2">
      <c r="A27">
        <v>27</v>
      </c>
      <c r="B27">
        <f>+'[2]DICIEMBRE PORTAL'!C21</f>
        <v>19</v>
      </c>
      <c r="C27" t="str">
        <f>+'[2]DICIEMBRE PORTAL'!D21</f>
        <v>CANANEA</v>
      </c>
      <c r="D27" s="7" t="s">
        <v>34</v>
      </c>
      <c r="E27" s="8">
        <v>3571245.22</v>
      </c>
      <c r="F27" s="8">
        <v>602289.80000000005</v>
      </c>
      <c r="G27" s="8">
        <v>91943.77</v>
      </c>
      <c r="H27" s="8">
        <v>466.75</v>
      </c>
      <c r="I27" s="8">
        <v>78609.42</v>
      </c>
      <c r="J27" s="8">
        <v>938405.16</v>
      </c>
      <c r="K27" s="9">
        <v>209993.98</v>
      </c>
      <c r="L27" s="9">
        <v>23356.28</v>
      </c>
      <c r="M27" s="9">
        <v>0</v>
      </c>
      <c r="N27" s="10">
        <f t="shared" si="0"/>
        <v>5516310.3800000008</v>
      </c>
    </row>
    <row r="28" spans="1:14" x14ac:dyDescent="0.2">
      <c r="A28">
        <v>28</v>
      </c>
      <c r="B28">
        <f>+'[2]DICIEMBRE PORTAL'!C22</f>
        <v>20</v>
      </c>
      <c r="C28" t="str">
        <f>+'[2]DICIEMBRE PORTAL'!D22</f>
        <v>CARBO</v>
      </c>
      <c r="D28" s="7" t="s">
        <v>35</v>
      </c>
      <c r="E28" s="8">
        <v>601674.1</v>
      </c>
      <c r="F28" s="8">
        <v>202911.23</v>
      </c>
      <c r="G28" s="8">
        <v>420.16</v>
      </c>
      <c r="H28" s="8">
        <v>2.13</v>
      </c>
      <c r="I28" s="8">
        <v>12220.1</v>
      </c>
      <c r="J28" s="8">
        <v>158100.06</v>
      </c>
      <c r="K28" s="9">
        <v>32644.26</v>
      </c>
      <c r="L28" s="9">
        <v>106.73</v>
      </c>
      <c r="M28" s="9">
        <v>0</v>
      </c>
      <c r="N28" s="10">
        <f t="shared" si="0"/>
        <v>1008078.77</v>
      </c>
    </row>
    <row r="29" spans="1:14" x14ac:dyDescent="0.2">
      <c r="A29">
        <v>29</v>
      </c>
      <c r="B29">
        <f>+'[2]DICIEMBRE PORTAL'!C23</f>
        <v>21</v>
      </c>
      <c r="C29" t="str">
        <f>+'[2]DICIEMBRE PORTAL'!D23</f>
        <v>COLORADA LA</v>
      </c>
      <c r="D29" s="7" t="s">
        <v>36</v>
      </c>
      <c r="E29" s="8">
        <v>445205.95</v>
      </c>
      <c r="F29" s="8">
        <v>156682.26999999999</v>
      </c>
      <c r="G29" s="8">
        <v>3637.06</v>
      </c>
      <c r="H29" s="8">
        <v>18.46</v>
      </c>
      <c r="I29" s="8">
        <v>5654.02</v>
      </c>
      <c r="J29" s="8">
        <v>116985.4</v>
      </c>
      <c r="K29" s="9">
        <v>15103.91</v>
      </c>
      <c r="L29" s="9">
        <v>923.91</v>
      </c>
      <c r="M29" s="9">
        <v>0</v>
      </c>
      <c r="N29" s="10">
        <f t="shared" si="0"/>
        <v>744210.9800000001</v>
      </c>
    </row>
    <row r="30" spans="1:14" x14ac:dyDescent="0.2">
      <c r="A30">
        <v>30</v>
      </c>
      <c r="B30">
        <f>+'[2]DICIEMBRE PORTAL'!C24</f>
        <v>22</v>
      </c>
      <c r="C30" t="str">
        <f>+'[2]DICIEMBRE PORTAL'!D24</f>
        <v>CUCURPE</v>
      </c>
      <c r="D30" s="7" t="s">
        <v>37</v>
      </c>
      <c r="E30" s="8">
        <v>369116.75</v>
      </c>
      <c r="F30" s="8">
        <v>126056.86</v>
      </c>
      <c r="G30" s="8">
        <v>6729.36</v>
      </c>
      <c r="H30" s="8">
        <v>34.159999999999997</v>
      </c>
      <c r="I30" s="8">
        <v>2297.41</v>
      </c>
      <c r="J30" s="8">
        <v>96991.679999999993</v>
      </c>
      <c r="K30" s="9">
        <v>6137.2</v>
      </c>
      <c r="L30" s="9">
        <v>1709.45</v>
      </c>
      <c r="M30" s="9">
        <v>0</v>
      </c>
      <c r="N30" s="10">
        <f t="shared" si="0"/>
        <v>609072.86999999988</v>
      </c>
    </row>
    <row r="31" spans="1:14" x14ac:dyDescent="0.2">
      <c r="A31">
        <v>31</v>
      </c>
      <c r="B31">
        <f>+'[2]DICIEMBRE PORTAL'!C25</f>
        <v>23</v>
      </c>
      <c r="C31" t="str">
        <f>+'[2]DICIEMBRE PORTAL'!D25</f>
        <v>CUMPAS</v>
      </c>
      <c r="D31" s="7" t="s">
        <v>38</v>
      </c>
      <c r="E31" s="8">
        <v>779144.46</v>
      </c>
      <c r="F31" s="8">
        <v>237211.8</v>
      </c>
      <c r="G31" s="8">
        <v>5473.11</v>
      </c>
      <c r="H31" s="8">
        <v>27.78</v>
      </c>
      <c r="I31" s="8">
        <v>15206.48</v>
      </c>
      <c r="J31" s="8">
        <v>204733.40000000002</v>
      </c>
      <c r="K31" s="9">
        <v>40621.97</v>
      </c>
      <c r="L31" s="9">
        <v>1390.32</v>
      </c>
      <c r="M31" s="9">
        <v>0</v>
      </c>
      <c r="N31" s="10">
        <f t="shared" si="0"/>
        <v>1283809.32</v>
      </c>
    </row>
    <row r="32" spans="1:14" x14ac:dyDescent="0.2">
      <c r="A32">
        <v>32</v>
      </c>
      <c r="B32">
        <f>+'[2]DICIEMBRE PORTAL'!C26</f>
        <v>24</v>
      </c>
      <c r="C32" t="str">
        <f>+'[2]DICIEMBRE PORTAL'!D26</f>
        <v>DIVISADEROS</v>
      </c>
      <c r="D32" s="7" t="s">
        <v>39</v>
      </c>
      <c r="E32" s="8">
        <v>365907.69999999995</v>
      </c>
      <c r="F32" s="8">
        <v>92189.68</v>
      </c>
      <c r="G32" s="8">
        <v>12296.8</v>
      </c>
      <c r="H32" s="8">
        <v>62.42</v>
      </c>
      <c r="I32" s="8">
        <v>2022.79</v>
      </c>
      <c r="J32" s="8">
        <v>96148.449999999983</v>
      </c>
      <c r="K32" s="9">
        <v>5403.61</v>
      </c>
      <c r="L32" s="9">
        <v>3123.73</v>
      </c>
      <c r="M32" s="9">
        <v>0</v>
      </c>
      <c r="N32" s="10">
        <f t="shared" si="0"/>
        <v>577155.17999999982</v>
      </c>
    </row>
    <row r="33" spans="1:14" x14ac:dyDescent="0.2">
      <c r="A33">
        <v>33</v>
      </c>
      <c r="B33">
        <f>+'[2]DICIEMBRE PORTAL'!C27</f>
        <v>25</v>
      </c>
      <c r="C33" t="str">
        <f>+'[2]DICIEMBRE PORTAL'!D27</f>
        <v>EMPALME</v>
      </c>
      <c r="D33" s="7" t="s">
        <v>40</v>
      </c>
      <c r="E33" s="8">
        <v>4355572.0599999996</v>
      </c>
      <c r="F33" s="8">
        <v>669059.65</v>
      </c>
      <c r="G33" s="8">
        <v>88200.27</v>
      </c>
      <c r="H33" s="8">
        <v>447.75</v>
      </c>
      <c r="I33" s="8">
        <v>122561.62</v>
      </c>
      <c r="J33" s="8">
        <v>1144500.33</v>
      </c>
      <c r="K33" s="8">
        <v>327406.08000000002</v>
      </c>
      <c r="L33" s="8">
        <v>22405.32</v>
      </c>
      <c r="M33" s="9">
        <v>0</v>
      </c>
      <c r="N33" s="10">
        <f t="shared" si="0"/>
        <v>6730153.0800000001</v>
      </c>
    </row>
    <row r="34" spans="1:14" x14ac:dyDescent="0.2">
      <c r="A34">
        <v>34</v>
      </c>
      <c r="B34">
        <f>+'[2]DICIEMBRE PORTAL'!C28</f>
        <v>26</v>
      </c>
      <c r="C34" t="str">
        <f>+'[2]DICIEMBRE PORTAL'!D28</f>
        <v>ETCHOJOA</v>
      </c>
      <c r="D34" s="7" t="s">
        <v>41</v>
      </c>
      <c r="E34" s="8">
        <v>4881041.72</v>
      </c>
      <c r="F34" s="8">
        <v>624748.88</v>
      </c>
      <c r="G34" s="8">
        <v>118694.86</v>
      </c>
      <c r="H34" s="8">
        <v>602.55999999999995</v>
      </c>
      <c r="I34" s="8">
        <v>137621.01</v>
      </c>
      <c r="J34" s="8">
        <v>1282576.3799999999</v>
      </c>
      <c r="K34" s="8">
        <v>367635.11</v>
      </c>
      <c r="L34" s="8">
        <v>30151.8</v>
      </c>
      <c r="M34" s="9">
        <v>0</v>
      </c>
      <c r="N34" s="10">
        <f t="shared" si="0"/>
        <v>7443072.3199999994</v>
      </c>
    </row>
    <row r="35" spans="1:14" x14ac:dyDescent="0.2">
      <c r="A35">
        <v>35</v>
      </c>
      <c r="B35">
        <f>+'[2]DICIEMBRE PORTAL'!C29</f>
        <v>27</v>
      </c>
      <c r="C35" t="str">
        <f>+'[2]DICIEMBRE PORTAL'!D29</f>
        <v>FRONTERAS</v>
      </c>
      <c r="D35" s="7" t="s">
        <v>42</v>
      </c>
      <c r="E35" s="8">
        <v>842107.76</v>
      </c>
      <c r="F35" s="8">
        <v>243731.06</v>
      </c>
      <c r="G35" s="8">
        <v>4477.8599999999997</v>
      </c>
      <c r="H35" s="8">
        <v>22.73</v>
      </c>
      <c r="I35" s="8">
        <v>19127.05</v>
      </c>
      <c r="J35" s="8">
        <v>221278.08000000002</v>
      </c>
      <c r="K35" s="8">
        <v>51095.21</v>
      </c>
      <c r="L35" s="8">
        <v>1137.5</v>
      </c>
      <c r="M35" s="9">
        <v>0</v>
      </c>
      <c r="N35" s="10">
        <f t="shared" si="0"/>
        <v>1382977.2500000002</v>
      </c>
    </row>
    <row r="36" spans="1:14" x14ac:dyDescent="0.2">
      <c r="A36">
        <v>36</v>
      </c>
      <c r="D36" s="7" t="s">
        <v>43</v>
      </c>
      <c r="E36" s="8">
        <v>1208209.6000000001</v>
      </c>
      <c r="F36" s="8">
        <v>271643.19</v>
      </c>
      <c r="G36" s="8">
        <v>18767.53</v>
      </c>
      <c r="H36" s="8">
        <v>95.27</v>
      </c>
      <c r="I36" s="8">
        <v>27652.21</v>
      </c>
      <c r="J36" s="8">
        <v>317477.54000000004</v>
      </c>
      <c r="K36" s="8">
        <v>73868.990000000005</v>
      </c>
      <c r="L36" s="8">
        <v>4767.47</v>
      </c>
      <c r="M36" s="9">
        <v>0</v>
      </c>
      <c r="N36" s="10">
        <f t="shared" si="0"/>
        <v>1922481.8</v>
      </c>
    </row>
    <row r="37" spans="1:14" x14ac:dyDescent="0.2">
      <c r="A37">
        <v>37</v>
      </c>
      <c r="B37">
        <f>+'[2]DICIEMBRE PORTAL'!C30</f>
        <v>28</v>
      </c>
      <c r="C37" t="str">
        <f>+'[2]DICIEMBRE PORTAL'!D30</f>
        <v>GRANADOS</v>
      </c>
      <c r="D37" s="7" t="s">
        <v>44</v>
      </c>
      <c r="E37" s="8">
        <v>376188</v>
      </c>
      <c r="F37" s="8">
        <v>132804.35</v>
      </c>
      <c r="G37" s="8">
        <v>5269.77</v>
      </c>
      <c r="H37" s="8">
        <v>26.75</v>
      </c>
      <c r="I37" s="8">
        <v>3028.08</v>
      </c>
      <c r="J37" s="8">
        <v>98849.76999999999</v>
      </c>
      <c r="K37" s="8">
        <v>8089.08</v>
      </c>
      <c r="L37" s="8">
        <v>1338.67</v>
      </c>
      <c r="M37" s="9">
        <v>0</v>
      </c>
      <c r="N37" s="10">
        <f t="shared" si="0"/>
        <v>625594.47</v>
      </c>
    </row>
    <row r="38" spans="1:14" x14ac:dyDescent="0.2">
      <c r="A38">
        <v>38</v>
      </c>
      <c r="B38">
        <f>+'[2]DICIEMBRE PORTAL'!C31</f>
        <v>29</v>
      </c>
      <c r="C38" t="str">
        <f>+'[2]DICIEMBRE PORTAL'!D31</f>
        <v>GUAYMAS</v>
      </c>
      <c r="D38" s="7" t="s">
        <v>45</v>
      </c>
      <c r="E38" s="8">
        <v>11071920.6</v>
      </c>
      <c r="F38" s="8">
        <v>1417686.56</v>
      </c>
      <c r="G38" s="8">
        <v>259612.22</v>
      </c>
      <c r="H38" s="8">
        <v>1317.93</v>
      </c>
      <c r="I38" s="8">
        <v>319549.77</v>
      </c>
      <c r="J38" s="8">
        <v>2909334.65</v>
      </c>
      <c r="K38" s="8">
        <v>853632.13</v>
      </c>
      <c r="L38" s="8">
        <v>65948.73</v>
      </c>
      <c r="M38" s="9">
        <v>0</v>
      </c>
      <c r="N38" s="10">
        <f t="shared" si="0"/>
        <v>16899002.59</v>
      </c>
    </row>
    <row r="39" spans="1:14" x14ac:dyDescent="0.2">
      <c r="A39">
        <v>39</v>
      </c>
      <c r="B39">
        <f>+'[2]DICIEMBRE PORTAL'!C32</f>
        <v>30</v>
      </c>
      <c r="C39" t="str">
        <f>+'[2]DICIEMBRE PORTAL'!D32</f>
        <v>HERMOSILLO</v>
      </c>
      <c r="D39" s="7" t="s">
        <v>46</v>
      </c>
      <c r="E39" s="8">
        <v>44899795.780000001</v>
      </c>
      <c r="F39" s="8">
        <v>4585547.63</v>
      </c>
      <c r="G39" s="8">
        <v>982970.24</v>
      </c>
      <c r="H39" s="8">
        <v>4990.0600000000004</v>
      </c>
      <c r="I39" s="8">
        <v>1495221.44</v>
      </c>
      <c r="J39" s="8">
        <v>11798181.74</v>
      </c>
      <c r="K39" s="8">
        <v>3994273.13</v>
      </c>
      <c r="L39" s="8">
        <v>249701.79</v>
      </c>
      <c r="M39" s="8">
        <v>15830578</v>
      </c>
      <c r="N39" s="10">
        <f t="shared" si="0"/>
        <v>83841259.810000017</v>
      </c>
    </row>
    <row r="40" spans="1:14" x14ac:dyDescent="0.2">
      <c r="A40">
        <v>40</v>
      </c>
      <c r="B40">
        <f>+'[2]DICIEMBRE PORTAL'!C33</f>
        <v>31</v>
      </c>
      <c r="C40" t="str">
        <f>+'[2]DICIEMBRE PORTAL'!D33</f>
        <v>HUACHINERA</v>
      </c>
      <c r="D40" s="7" t="s">
        <v>47</v>
      </c>
      <c r="E40" s="8">
        <v>404284.53</v>
      </c>
      <c r="F40" s="8">
        <v>132213.24</v>
      </c>
      <c r="G40" s="8">
        <v>7933.71</v>
      </c>
      <c r="H40" s="8">
        <v>40.28</v>
      </c>
      <c r="I40" s="8">
        <v>2812.28</v>
      </c>
      <c r="J40" s="8">
        <v>106232.61</v>
      </c>
      <c r="K40" s="8">
        <v>7512.6</v>
      </c>
      <c r="L40" s="8">
        <v>2015.38</v>
      </c>
      <c r="M40" s="9">
        <v>0</v>
      </c>
      <c r="N40" s="10">
        <f t="shared" si="0"/>
        <v>663044.63</v>
      </c>
    </row>
    <row r="41" spans="1:14" x14ac:dyDescent="0.2">
      <c r="A41">
        <v>41</v>
      </c>
      <c r="B41">
        <f>+'[2]DICIEMBRE PORTAL'!C34</f>
        <v>32</v>
      </c>
      <c r="C41" t="str">
        <f>+'[2]DICIEMBRE PORTAL'!D34</f>
        <v>HUASABAS</v>
      </c>
      <c r="D41" s="7" t="s">
        <v>48</v>
      </c>
      <c r="E41" s="8">
        <v>372628.13</v>
      </c>
      <c r="F41" s="8">
        <v>108687.13</v>
      </c>
      <c r="G41" s="8">
        <v>9730.81</v>
      </c>
      <c r="H41" s="8">
        <v>49.4</v>
      </c>
      <c r="I41" s="8">
        <v>2368.5100000000002</v>
      </c>
      <c r="J41" s="8">
        <v>97914.35</v>
      </c>
      <c r="K41" s="8">
        <v>6327.13</v>
      </c>
      <c r="L41" s="8">
        <v>2471.9</v>
      </c>
      <c r="M41" s="9">
        <v>0</v>
      </c>
      <c r="N41" s="10">
        <f t="shared" si="0"/>
        <v>600177.3600000001</v>
      </c>
    </row>
    <row r="42" spans="1:14" x14ac:dyDescent="0.2">
      <c r="A42">
        <v>42</v>
      </c>
      <c r="B42">
        <f>+'[2]DICIEMBRE PORTAL'!C35</f>
        <v>33</v>
      </c>
      <c r="C42" t="str">
        <f>+'[2]DICIEMBRE PORTAL'!D35</f>
        <v>HUATABAMPO</v>
      </c>
      <c r="D42" s="7" t="s">
        <v>49</v>
      </c>
      <c r="E42" s="8">
        <v>5903325.3500000006</v>
      </c>
      <c r="F42" s="8">
        <v>731791.44</v>
      </c>
      <c r="G42" s="8">
        <v>120722.67</v>
      </c>
      <c r="H42" s="8">
        <v>612.85</v>
      </c>
      <c r="I42" s="8">
        <v>187067.85</v>
      </c>
      <c r="J42" s="8">
        <v>1551198.71</v>
      </c>
      <c r="K42" s="8">
        <v>499725.37</v>
      </c>
      <c r="L42" s="8">
        <v>30666.92</v>
      </c>
      <c r="M42" s="9">
        <v>0</v>
      </c>
      <c r="N42" s="10">
        <f t="shared" si="0"/>
        <v>9025111.1600000001</v>
      </c>
    </row>
    <row r="43" spans="1:14" x14ac:dyDescent="0.2">
      <c r="A43">
        <v>43</v>
      </c>
      <c r="B43">
        <f>+'[2]DICIEMBRE PORTAL'!C36</f>
        <v>34</v>
      </c>
      <c r="C43" t="str">
        <f>+'[2]DICIEMBRE PORTAL'!D36</f>
        <v>HUEPAC</v>
      </c>
      <c r="D43" s="7" t="s">
        <v>50</v>
      </c>
      <c r="E43" s="8">
        <v>372205.26</v>
      </c>
      <c r="F43" s="8">
        <v>127728.87</v>
      </c>
      <c r="G43" s="8">
        <v>6060.55</v>
      </c>
      <c r="H43" s="8">
        <v>30.77</v>
      </c>
      <c r="I43" s="8">
        <v>2800.05</v>
      </c>
      <c r="J43" s="8">
        <v>97803.239999999991</v>
      </c>
      <c r="K43" s="8">
        <v>7479.93</v>
      </c>
      <c r="L43" s="8">
        <v>1539.55</v>
      </c>
      <c r="M43" s="9">
        <v>0</v>
      </c>
      <c r="N43" s="10">
        <f t="shared" si="0"/>
        <v>615648.22000000009</v>
      </c>
    </row>
    <row r="44" spans="1:14" x14ac:dyDescent="0.2">
      <c r="A44">
        <v>44</v>
      </c>
      <c r="B44">
        <f>+'[2]DICIEMBRE PORTAL'!C37</f>
        <v>35</v>
      </c>
      <c r="C44" t="str">
        <f>+'[2]DICIEMBRE PORTAL'!D37</f>
        <v>IMURIS</v>
      </c>
      <c r="D44" s="7" t="s">
        <v>51</v>
      </c>
      <c r="E44" s="8">
        <v>915076.62</v>
      </c>
      <c r="F44" s="8">
        <v>214171.38</v>
      </c>
      <c r="G44" s="8">
        <v>8264.01</v>
      </c>
      <c r="H44" s="8">
        <v>41.95</v>
      </c>
      <c r="I44" s="8">
        <v>24489.279999999999</v>
      </c>
      <c r="J44" s="8">
        <v>240451.87</v>
      </c>
      <c r="K44" s="8">
        <v>65419.65</v>
      </c>
      <c r="L44" s="8">
        <v>2099.29</v>
      </c>
      <c r="M44" s="9">
        <v>0</v>
      </c>
      <c r="N44" s="10">
        <f t="shared" si="0"/>
        <v>1470014.0499999998</v>
      </c>
    </row>
    <row r="45" spans="1:14" x14ac:dyDescent="0.2">
      <c r="A45">
        <v>45</v>
      </c>
      <c r="B45">
        <f>+'[2]DICIEMBRE PORTAL'!C38</f>
        <v>36</v>
      </c>
      <c r="C45" t="str">
        <f>+'[2]DICIEMBRE PORTAL'!D38</f>
        <v>MAGDALENA DE KINO</v>
      </c>
      <c r="D45" s="7" t="s">
        <v>52</v>
      </c>
      <c r="E45" s="8">
        <v>2184521.73</v>
      </c>
      <c r="F45" s="8">
        <v>395446.24</v>
      </c>
      <c r="G45" s="8">
        <v>36536.910000000003</v>
      </c>
      <c r="H45" s="8">
        <v>185.48</v>
      </c>
      <c r="I45" s="8">
        <v>59940.88</v>
      </c>
      <c r="J45" s="8">
        <v>574020.08000000007</v>
      </c>
      <c r="K45" s="8">
        <v>160123.6</v>
      </c>
      <c r="L45" s="8">
        <v>9281.39</v>
      </c>
      <c r="M45" s="9">
        <v>0</v>
      </c>
      <c r="N45" s="10">
        <f t="shared" si="0"/>
        <v>3420056.31</v>
      </c>
    </row>
    <row r="46" spans="1:14" x14ac:dyDescent="0.2">
      <c r="A46">
        <v>46</v>
      </c>
      <c r="B46">
        <f>+'[2]DICIEMBRE PORTAL'!C39</f>
        <v>37</v>
      </c>
      <c r="C46" t="str">
        <f>+'[2]DICIEMBRE PORTAL'!D39</f>
        <v>MAZATAN</v>
      </c>
      <c r="D46" s="7" t="s">
        <v>53</v>
      </c>
      <c r="E46" s="8">
        <v>408677.65</v>
      </c>
      <c r="F46" s="8">
        <v>142800.68</v>
      </c>
      <c r="G46" s="8">
        <v>5194.3999999999996</v>
      </c>
      <c r="H46" s="8">
        <v>26.37</v>
      </c>
      <c r="I46" s="8">
        <v>3883.77</v>
      </c>
      <c r="J46" s="8">
        <v>107386.97</v>
      </c>
      <c r="K46" s="8">
        <v>10374.94</v>
      </c>
      <c r="L46" s="8">
        <v>1319.52</v>
      </c>
      <c r="M46" s="9">
        <v>0</v>
      </c>
      <c r="N46" s="10">
        <f t="shared" si="0"/>
        <v>679664.3</v>
      </c>
    </row>
    <row r="47" spans="1:14" x14ac:dyDescent="0.2">
      <c r="A47">
        <v>47</v>
      </c>
      <c r="B47">
        <f>+'[2]DICIEMBRE PORTAL'!C40</f>
        <v>38</v>
      </c>
      <c r="C47" t="str">
        <f>+'[2]DICIEMBRE PORTAL'!D40</f>
        <v>MOCTEZUMA</v>
      </c>
      <c r="D47" s="7" t="s">
        <v>54</v>
      </c>
      <c r="E47" s="8">
        <v>626322.46</v>
      </c>
      <c r="F47" s="8">
        <v>194079.17</v>
      </c>
      <c r="G47" s="8">
        <v>6383.81</v>
      </c>
      <c r="H47" s="8">
        <v>32.409999999999997</v>
      </c>
      <c r="I47" s="8">
        <v>10265.950000000001</v>
      </c>
      <c r="J47" s="8">
        <v>164576.83000000002</v>
      </c>
      <c r="K47" s="8">
        <v>27424.05</v>
      </c>
      <c r="L47" s="8">
        <v>1621.67</v>
      </c>
      <c r="M47" s="9">
        <v>0</v>
      </c>
      <c r="N47" s="10">
        <f t="shared" si="0"/>
        <v>1030706.3500000002</v>
      </c>
    </row>
    <row r="48" spans="1:14" x14ac:dyDescent="0.2">
      <c r="A48">
        <v>48</v>
      </c>
      <c r="B48">
        <f>+'[2]DICIEMBRE PORTAL'!C41</f>
        <v>39</v>
      </c>
      <c r="C48" t="str">
        <f>+'[2]DICIEMBRE PORTAL'!D41</f>
        <v>NACO</v>
      </c>
      <c r="D48" s="7" t="s">
        <v>55</v>
      </c>
      <c r="E48" s="8">
        <v>642160.46</v>
      </c>
      <c r="F48" s="8">
        <v>214233.16</v>
      </c>
      <c r="G48" s="8">
        <v>664.67</v>
      </c>
      <c r="H48" s="8">
        <v>3.37</v>
      </c>
      <c r="I48" s="8">
        <v>13166.56</v>
      </c>
      <c r="J48" s="8">
        <v>168738.53</v>
      </c>
      <c r="K48" s="8">
        <v>35172.620000000003</v>
      </c>
      <c r="L48" s="8">
        <v>168.84</v>
      </c>
      <c r="M48" s="9">
        <v>0</v>
      </c>
      <c r="N48" s="10">
        <f t="shared" si="0"/>
        <v>1074308.2100000002</v>
      </c>
    </row>
    <row r="49" spans="1:14" x14ac:dyDescent="0.2">
      <c r="A49">
        <v>49</v>
      </c>
      <c r="B49">
        <f>+'[2]DICIEMBRE PORTAL'!C42</f>
        <v>40</v>
      </c>
      <c r="C49" t="str">
        <f>+'[2]DICIEMBRE PORTAL'!D42</f>
        <v>NACORI CHICO</v>
      </c>
      <c r="D49" s="7" t="s">
        <v>56</v>
      </c>
      <c r="E49" s="8">
        <v>504634.68</v>
      </c>
      <c r="F49" s="8">
        <v>139389.01</v>
      </c>
      <c r="G49" s="8">
        <v>11496.2</v>
      </c>
      <c r="H49" s="8">
        <v>58.36</v>
      </c>
      <c r="I49" s="8">
        <v>5482.36</v>
      </c>
      <c r="J49" s="8">
        <v>132601.31</v>
      </c>
      <c r="K49" s="8">
        <v>14645.35</v>
      </c>
      <c r="L49" s="8">
        <v>2920.35</v>
      </c>
      <c r="M49" s="9">
        <v>0</v>
      </c>
      <c r="N49" s="10">
        <f t="shared" si="0"/>
        <v>811227.61999999988</v>
      </c>
    </row>
    <row r="50" spans="1:14" x14ac:dyDescent="0.2">
      <c r="A50">
        <v>50</v>
      </c>
      <c r="B50">
        <f>+'[2]DICIEMBRE PORTAL'!C43</f>
        <v>41</v>
      </c>
      <c r="C50" t="str">
        <f>+'[2]DICIEMBRE PORTAL'!D43</f>
        <v>NACOZARI DE GARCIA</v>
      </c>
      <c r="D50" s="7" t="s">
        <v>57</v>
      </c>
      <c r="E50" s="8">
        <v>2000357.9700000002</v>
      </c>
      <c r="F50" s="8">
        <v>386889.12</v>
      </c>
      <c r="G50" s="8">
        <v>54892.53</v>
      </c>
      <c r="H50" s="8">
        <v>278.66000000000003</v>
      </c>
      <c r="I50" s="8">
        <v>35221.129999999997</v>
      </c>
      <c r="J50" s="8">
        <v>525627.93999999994</v>
      </c>
      <c r="K50" s="8">
        <v>94088.27</v>
      </c>
      <c r="L50" s="8">
        <v>13944.23</v>
      </c>
      <c r="M50" s="9">
        <v>0</v>
      </c>
      <c r="N50" s="10">
        <f t="shared" si="0"/>
        <v>3111299.85</v>
      </c>
    </row>
    <row r="51" spans="1:14" x14ac:dyDescent="0.2">
      <c r="A51">
        <v>51</v>
      </c>
      <c r="B51">
        <f>+'[2]DICIEMBRE PORTAL'!C44</f>
        <v>42</v>
      </c>
      <c r="C51" t="str">
        <f>+'[2]DICIEMBRE PORTAL'!D44</f>
        <v>NAVOJOA</v>
      </c>
      <c r="D51" s="7" t="s">
        <v>58</v>
      </c>
      <c r="E51" s="8">
        <v>11935999.100000001</v>
      </c>
      <c r="F51" s="8">
        <v>1546169.83</v>
      </c>
      <c r="G51" s="8">
        <v>276513.88</v>
      </c>
      <c r="H51" s="8">
        <v>1403.73</v>
      </c>
      <c r="I51" s="8">
        <v>344855.49</v>
      </c>
      <c r="J51" s="8">
        <v>3136385.9099999997</v>
      </c>
      <c r="K51" s="8">
        <v>921232.79</v>
      </c>
      <c r="L51" s="8">
        <v>70242.22</v>
      </c>
      <c r="M51" s="9">
        <v>0</v>
      </c>
      <c r="N51" s="10">
        <f t="shared" si="0"/>
        <v>18232802.949999999</v>
      </c>
    </row>
    <row r="52" spans="1:14" x14ac:dyDescent="0.2">
      <c r="A52">
        <v>52</v>
      </c>
      <c r="B52">
        <f>+'[2]DICIEMBRE PORTAL'!C45</f>
        <v>43</v>
      </c>
      <c r="C52" t="str">
        <f>+'[2]DICIEMBRE PORTAL'!D45</f>
        <v>NOGALES</v>
      </c>
      <c r="D52" s="7" t="s">
        <v>59</v>
      </c>
      <c r="E52" s="8">
        <v>11474081.260000002</v>
      </c>
      <c r="F52" s="8">
        <v>1155978.29</v>
      </c>
      <c r="G52" s="8">
        <v>241242.8</v>
      </c>
      <c r="H52" s="8">
        <v>1224.67</v>
      </c>
      <c r="I52" s="8">
        <v>391776.95</v>
      </c>
      <c r="J52" s="8">
        <v>3015009.17</v>
      </c>
      <c r="K52" s="8">
        <v>1046576.85</v>
      </c>
      <c r="L52" s="8">
        <v>61282.38</v>
      </c>
      <c r="M52" s="9">
        <v>0</v>
      </c>
      <c r="N52" s="10">
        <f t="shared" si="0"/>
        <v>17387172.370000001</v>
      </c>
    </row>
    <row r="53" spans="1:14" x14ac:dyDescent="0.2">
      <c r="A53">
        <v>53</v>
      </c>
      <c r="B53">
        <f>+'[2]DICIEMBRE PORTAL'!C46</f>
        <v>44</v>
      </c>
      <c r="C53" t="str">
        <f>+'[2]DICIEMBRE PORTAL'!D46</f>
        <v>ONAVAS</v>
      </c>
      <c r="D53" s="7" t="s">
        <v>60</v>
      </c>
      <c r="E53" s="8">
        <v>358311.57</v>
      </c>
      <c r="F53" s="8">
        <v>87633.85</v>
      </c>
      <c r="G53" s="8">
        <v>13511.64</v>
      </c>
      <c r="H53" s="8">
        <v>68.59</v>
      </c>
      <c r="I53" s="8">
        <v>1174.44</v>
      </c>
      <c r="J53" s="8">
        <v>94152.44</v>
      </c>
      <c r="K53" s="8">
        <v>3137.36</v>
      </c>
      <c r="L53" s="8">
        <v>3432.33</v>
      </c>
      <c r="M53" s="9">
        <v>0</v>
      </c>
      <c r="N53" s="10">
        <f t="shared" si="0"/>
        <v>561422.22</v>
      </c>
    </row>
    <row r="54" spans="1:14" x14ac:dyDescent="0.2">
      <c r="A54">
        <v>54</v>
      </c>
      <c r="B54">
        <f>+'[2]DICIEMBRE PORTAL'!C47</f>
        <v>45</v>
      </c>
      <c r="C54" t="str">
        <f>+'[2]DICIEMBRE PORTAL'!D47</f>
        <v>OPODEPE</v>
      </c>
      <c r="D54" s="7" t="s">
        <v>61</v>
      </c>
      <c r="E54" s="8">
        <v>507397.35000000003</v>
      </c>
      <c r="F54" s="8">
        <v>171824.98</v>
      </c>
      <c r="G54" s="8">
        <v>4591.7</v>
      </c>
      <c r="H54" s="8">
        <v>23.31</v>
      </c>
      <c r="I54" s="8">
        <v>6941.25</v>
      </c>
      <c r="J54" s="8">
        <v>133327.24</v>
      </c>
      <c r="K54" s="8">
        <v>18542.57</v>
      </c>
      <c r="L54" s="8">
        <v>1166.42</v>
      </c>
      <c r="M54" s="9">
        <v>0</v>
      </c>
      <c r="N54" s="10">
        <f t="shared" si="0"/>
        <v>843814.82000000007</v>
      </c>
    </row>
    <row r="55" spans="1:14" x14ac:dyDescent="0.2">
      <c r="A55">
        <v>55</v>
      </c>
      <c r="B55">
        <f>+'[2]DICIEMBRE PORTAL'!C48</f>
        <v>46</v>
      </c>
      <c r="C55" t="str">
        <f>+'[2]DICIEMBRE PORTAL'!D48</f>
        <v>OQUITOA</v>
      </c>
      <c r="D55" s="7" t="s">
        <v>62</v>
      </c>
      <c r="E55" s="8">
        <v>359291.26</v>
      </c>
      <c r="F55" s="8">
        <v>92728.42</v>
      </c>
      <c r="G55" s="8">
        <v>13012.29</v>
      </c>
      <c r="H55" s="8">
        <v>66.06</v>
      </c>
      <c r="I55" s="8">
        <v>985.66</v>
      </c>
      <c r="J55" s="8">
        <v>94409.860000000015</v>
      </c>
      <c r="K55" s="8">
        <v>2633.05</v>
      </c>
      <c r="L55" s="8">
        <v>3305.48</v>
      </c>
      <c r="M55" s="9">
        <v>0</v>
      </c>
      <c r="N55" s="10">
        <f t="shared" si="0"/>
        <v>566432.07999999996</v>
      </c>
    </row>
    <row r="56" spans="1:14" x14ac:dyDescent="0.2">
      <c r="A56">
        <v>56</v>
      </c>
      <c r="B56">
        <f>+'[2]DICIEMBRE PORTAL'!C49</f>
        <v>47</v>
      </c>
      <c r="C56" t="str">
        <f>+'[2]DICIEMBRE PORTAL'!D49</f>
        <v>PITIQUITO</v>
      </c>
      <c r="D56" s="7" t="s">
        <v>63</v>
      </c>
      <c r="E56" s="8">
        <v>896442.9</v>
      </c>
      <c r="F56" s="8">
        <v>239995.22999999998</v>
      </c>
      <c r="G56" s="8">
        <v>4957.25</v>
      </c>
      <c r="H56" s="8">
        <v>25.17</v>
      </c>
      <c r="I56" s="8">
        <v>22645.48</v>
      </c>
      <c r="J56" s="8">
        <v>235555.55</v>
      </c>
      <c r="K56" s="8">
        <v>60494.21</v>
      </c>
      <c r="L56" s="8">
        <v>1259.28</v>
      </c>
      <c r="M56" s="9">
        <v>0</v>
      </c>
      <c r="N56" s="10">
        <f t="shared" si="0"/>
        <v>1461375.0699999998</v>
      </c>
    </row>
    <row r="57" spans="1:14" x14ac:dyDescent="0.2">
      <c r="A57">
        <v>57</v>
      </c>
      <c r="B57">
        <f>+'[2]DICIEMBRE PORTAL'!C50</f>
        <v>48</v>
      </c>
      <c r="C57" t="str">
        <f>+'[2]DICIEMBRE PORTAL'!D50</f>
        <v>PUERTO PEÑASCO</v>
      </c>
      <c r="D57" s="7" t="s">
        <v>64</v>
      </c>
      <c r="E57" s="8">
        <v>2478720.5500000003</v>
      </c>
      <c r="F57" s="8">
        <v>417676.05</v>
      </c>
      <c r="G57" s="8">
        <v>35632.17</v>
      </c>
      <c r="H57" s="8">
        <v>180.89</v>
      </c>
      <c r="I57" s="8">
        <v>76392.899999999994</v>
      </c>
      <c r="J57" s="8">
        <v>651325.80000000005</v>
      </c>
      <c r="K57" s="8">
        <v>204072.85</v>
      </c>
      <c r="L57" s="8">
        <v>9051.56</v>
      </c>
      <c r="M57" s="9">
        <v>0</v>
      </c>
      <c r="N57" s="10">
        <f t="shared" si="0"/>
        <v>3873052.7700000005</v>
      </c>
    </row>
    <row r="58" spans="1:14" x14ac:dyDescent="0.2">
      <c r="A58">
        <v>58</v>
      </c>
      <c r="B58">
        <f>+'[2]DICIEMBRE PORTAL'!C51</f>
        <v>49</v>
      </c>
      <c r="C58" t="str">
        <f>+'[2]DICIEMBRE PORTAL'!D51</f>
        <v>QUIRIEGO</v>
      </c>
      <c r="D58" s="7" t="s">
        <v>65</v>
      </c>
      <c r="E58" s="8">
        <v>577678.80999999994</v>
      </c>
      <c r="F58" s="8">
        <v>178554.69999999998</v>
      </c>
      <c r="G58" s="8">
        <v>7631.82</v>
      </c>
      <c r="H58" s="8">
        <v>38.74</v>
      </c>
      <c r="I58" s="8">
        <v>8177.01</v>
      </c>
      <c r="J58" s="8">
        <v>151794.9</v>
      </c>
      <c r="K58" s="9">
        <v>21843.72</v>
      </c>
      <c r="L58" s="9">
        <v>1938.69</v>
      </c>
      <c r="M58" s="9">
        <v>0</v>
      </c>
      <c r="N58" s="10">
        <f t="shared" si="0"/>
        <v>947658.38999999978</v>
      </c>
    </row>
    <row r="59" spans="1:14" x14ac:dyDescent="0.2">
      <c r="A59">
        <v>59</v>
      </c>
      <c r="B59">
        <f>+'[2]DICIEMBRE PORTAL'!C52</f>
        <v>50</v>
      </c>
      <c r="C59" t="str">
        <f>+'[2]DICIEMBRE PORTAL'!D52</f>
        <v>RAYON</v>
      </c>
      <c r="D59" s="7" t="s">
        <v>66</v>
      </c>
      <c r="E59" s="8">
        <v>409714.91000000003</v>
      </c>
      <c r="F59" s="8">
        <v>140868.79</v>
      </c>
      <c r="G59" s="8">
        <v>5568.92</v>
      </c>
      <c r="H59" s="8">
        <v>28.27</v>
      </c>
      <c r="I59" s="8">
        <v>3900.94</v>
      </c>
      <c r="J59" s="8">
        <v>107659.51999999999</v>
      </c>
      <c r="K59" s="9">
        <v>10420.82</v>
      </c>
      <c r="L59" s="9">
        <v>1414.66</v>
      </c>
      <c r="M59" s="9">
        <v>0</v>
      </c>
      <c r="N59" s="10">
        <f t="shared" si="0"/>
        <v>679576.83000000007</v>
      </c>
    </row>
    <row r="60" spans="1:14" x14ac:dyDescent="0.2">
      <c r="A60">
        <v>60</v>
      </c>
      <c r="B60">
        <f>+'[2]DICIEMBRE PORTAL'!C53</f>
        <v>51</v>
      </c>
      <c r="C60" t="str">
        <f>+'[2]DICIEMBRE PORTAL'!D53</f>
        <v>ROSARIO TESOPACO</v>
      </c>
      <c r="D60" s="7" t="s">
        <v>67</v>
      </c>
      <c r="E60" s="8">
        <v>783603.81</v>
      </c>
      <c r="F60" s="8">
        <v>218235.94</v>
      </c>
      <c r="G60" s="8">
        <v>11345.61</v>
      </c>
      <c r="H60" s="8">
        <v>57.6</v>
      </c>
      <c r="I60" s="8">
        <v>13318.55</v>
      </c>
      <c r="J60" s="8">
        <v>205905.17</v>
      </c>
      <c r="K60" s="9">
        <v>35578.620000000003</v>
      </c>
      <c r="L60" s="9">
        <v>2882.1</v>
      </c>
      <c r="M60" s="9">
        <v>0</v>
      </c>
      <c r="N60" s="10">
        <f t="shared" si="0"/>
        <v>1270927.4000000001</v>
      </c>
    </row>
    <row r="61" spans="1:14" x14ac:dyDescent="0.2">
      <c r="A61">
        <v>61</v>
      </c>
      <c r="B61">
        <f>+'[2]DICIEMBRE PORTAL'!C54</f>
        <v>52</v>
      </c>
      <c r="C61" t="str">
        <f>+'[2]DICIEMBRE PORTAL'!D54</f>
        <v>SAHUARIPA</v>
      </c>
      <c r="D61" s="7" t="s">
        <v>68</v>
      </c>
      <c r="E61" s="8">
        <v>893060.38</v>
      </c>
      <c r="F61" s="8">
        <v>251174.05</v>
      </c>
      <c r="G61" s="8">
        <v>11870.12</v>
      </c>
      <c r="H61" s="8">
        <v>60.26</v>
      </c>
      <c r="I61" s="8">
        <v>15691.94</v>
      </c>
      <c r="J61" s="8">
        <v>234666.72999999998</v>
      </c>
      <c r="K61" s="9">
        <v>41918.82</v>
      </c>
      <c r="L61" s="9">
        <v>3015.34</v>
      </c>
      <c r="M61" s="9">
        <v>0</v>
      </c>
      <c r="N61" s="10">
        <f t="shared" si="0"/>
        <v>1451457.6400000001</v>
      </c>
    </row>
    <row r="62" spans="1:14" x14ac:dyDescent="0.2">
      <c r="A62">
        <v>62</v>
      </c>
      <c r="B62">
        <f>+'[2]DICIEMBRE PORTAL'!C55</f>
        <v>53</v>
      </c>
      <c r="C62" t="str">
        <f>+'[2]DICIEMBRE PORTAL'!D55</f>
        <v>SAN FELIPE DE JESUS</v>
      </c>
      <c r="D62" s="7" t="s">
        <v>69</v>
      </c>
      <c r="E62" s="8">
        <v>353347.14</v>
      </c>
      <c r="F62" s="8">
        <v>87308.290000000008</v>
      </c>
      <c r="G62" s="8">
        <v>13359.61</v>
      </c>
      <c r="H62" s="8">
        <v>67.819999999999993</v>
      </c>
      <c r="I62" s="8">
        <v>1019.96</v>
      </c>
      <c r="J62" s="8">
        <v>92847.94</v>
      </c>
      <c r="K62" s="9">
        <v>2724.68</v>
      </c>
      <c r="L62" s="9">
        <v>3393.71</v>
      </c>
      <c r="M62" s="9">
        <v>0</v>
      </c>
      <c r="N62" s="10">
        <f t="shared" si="0"/>
        <v>554069.15</v>
      </c>
    </row>
    <row r="63" spans="1:14" x14ac:dyDescent="0.2">
      <c r="A63">
        <v>63</v>
      </c>
      <c r="D63" s="7" t="s">
        <v>70</v>
      </c>
      <c r="E63" s="8">
        <v>1038609.3500000001</v>
      </c>
      <c r="F63" s="8">
        <v>121717.08</v>
      </c>
      <c r="G63" s="8">
        <v>21523.5</v>
      </c>
      <c r="H63" s="8">
        <v>109.26</v>
      </c>
      <c r="I63" s="8">
        <v>33571.01</v>
      </c>
      <c r="J63" s="8">
        <v>272912.19999999995</v>
      </c>
      <c r="K63" s="9">
        <v>89680.21</v>
      </c>
      <c r="L63" s="9">
        <v>5467.57</v>
      </c>
      <c r="M63" s="9">
        <v>0</v>
      </c>
      <c r="N63" s="10">
        <f t="shared" si="0"/>
        <v>1583590.1800000002</v>
      </c>
    </row>
    <row r="64" spans="1:14" x14ac:dyDescent="0.2">
      <c r="A64">
        <v>64</v>
      </c>
      <c r="B64">
        <f>+'[2]DICIEMBRE PORTAL'!C56</f>
        <v>54</v>
      </c>
      <c r="C64" t="str">
        <f>+'[2]DICIEMBRE PORTAL'!D56</f>
        <v>SAN JAVIER</v>
      </c>
      <c r="D64" s="7" t="s">
        <v>71</v>
      </c>
      <c r="E64" s="8">
        <v>352429.32999999996</v>
      </c>
      <c r="F64" s="8">
        <v>90671.3</v>
      </c>
      <c r="G64" s="8">
        <v>13175.79</v>
      </c>
      <c r="H64" s="8">
        <v>66.89</v>
      </c>
      <c r="I64" s="8">
        <v>684.09</v>
      </c>
      <c r="J64" s="8">
        <v>92606.780000000013</v>
      </c>
      <c r="K64" s="9">
        <v>1827.44</v>
      </c>
      <c r="L64" s="9">
        <v>3347.02</v>
      </c>
      <c r="M64" s="9">
        <v>0</v>
      </c>
      <c r="N64" s="10">
        <f t="shared" si="0"/>
        <v>554808.6399999999</v>
      </c>
    </row>
    <row r="65" spans="1:14" x14ac:dyDescent="0.2">
      <c r="A65">
        <v>65</v>
      </c>
      <c r="B65">
        <f>+'[2]DICIEMBRE PORTAL'!C57</f>
        <v>55</v>
      </c>
      <c r="C65" t="str">
        <f>+'[2]DICIEMBRE PORTAL'!D57</f>
        <v>SAN LUIS RIO COLORADO</v>
      </c>
      <c r="D65" s="7" t="s">
        <v>72</v>
      </c>
      <c r="E65" s="8">
        <v>11209346.690000001</v>
      </c>
      <c r="F65" s="8">
        <v>1214784.6299999999</v>
      </c>
      <c r="G65" s="8">
        <v>257050.5</v>
      </c>
      <c r="H65" s="8">
        <v>1304.92</v>
      </c>
      <c r="I65" s="8">
        <v>355535.86</v>
      </c>
      <c r="J65" s="8">
        <v>2945445.68</v>
      </c>
      <c r="K65" s="9">
        <v>949763.9</v>
      </c>
      <c r="L65" s="9">
        <v>65297.98</v>
      </c>
      <c r="M65" s="9">
        <v>0</v>
      </c>
      <c r="N65" s="10">
        <f t="shared" si="0"/>
        <v>16998530.16</v>
      </c>
    </row>
    <row r="66" spans="1:14" x14ac:dyDescent="0.2">
      <c r="A66">
        <v>66</v>
      </c>
      <c r="B66">
        <f>+'[2]DICIEMBRE PORTAL'!C58</f>
        <v>56</v>
      </c>
      <c r="C66" t="str">
        <f>+'[2]DICIEMBRE PORTAL'!D58</f>
        <v>SAN MIGUEL DE HORCASITAS</v>
      </c>
      <c r="D66" s="7" t="s">
        <v>73</v>
      </c>
      <c r="E66" s="8">
        <v>474754.59</v>
      </c>
      <c r="F66" s="8">
        <v>109232.45999999999</v>
      </c>
      <c r="G66" s="8">
        <v>3183.21</v>
      </c>
      <c r="H66" s="8">
        <v>16.16</v>
      </c>
      <c r="I66" s="8">
        <v>13794.23</v>
      </c>
      <c r="J66" s="8">
        <v>124749.81</v>
      </c>
      <c r="K66" s="9">
        <v>36849.33</v>
      </c>
      <c r="L66" s="9">
        <v>808.62</v>
      </c>
      <c r="M66" s="9">
        <v>0</v>
      </c>
      <c r="N66" s="10">
        <f t="shared" si="0"/>
        <v>763388.40999999992</v>
      </c>
    </row>
    <row r="67" spans="1:14" x14ac:dyDescent="0.2">
      <c r="A67">
        <v>67</v>
      </c>
      <c r="B67">
        <f>+'[2]DICIEMBRE PORTAL'!C59</f>
        <v>57</v>
      </c>
      <c r="C67" t="str">
        <f>+'[2]DICIEMBRE PORTAL'!D59</f>
        <v>SAN PEDRO DE LA CUEVA</v>
      </c>
      <c r="D67" s="7" t="s">
        <v>74</v>
      </c>
      <c r="E67" s="8">
        <v>424631.37</v>
      </c>
      <c r="F67" s="8">
        <v>144996.72</v>
      </c>
      <c r="G67" s="8">
        <v>5761.88</v>
      </c>
      <c r="H67" s="8">
        <v>29.25</v>
      </c>
      <c r="I67" s="8">
        <v>4175.5600000000004</v>
      </c>
      <c r="J67" s="8">
        <v>111579.09</v>
      </c>
      <c r="K67" s="9">
        <v>11154.41</v>
      </c>
      <c r="L67" s="9">
        <v>1463.68</v>
      </c>
      <c r="M67" s="9">
        <v>0</v>
      </c>
      <c r="N67" s="10">
        <f t="shared" si="0"/>
        <v>703791.96000000008</v>
      </c>
    </row>
    <row r="68" spans="1:14" x14ac:dyDescent="0.2">
      <c r="A68">
        <v>68</v>
      </c>
      <c r="B68">
        <f>+'[2]DICIEMBRE PORTAL'!C60</f>
        <v>58</v>
      </c>
      <c r="C68" t="str">
        <f>+'[2]DICIEMBRE PORTAL'!D60</f>
        <v>SANTA ANA</v>
      </c>
      <c r="D68" s="7" t="s">
        <v>75</v>
      </c>
      <c r="E68" s="8">
        <v>1293280.8500000001</v>
      </c>
      <c r="F68" s="8">
        <v>265977.90000000002</v>
      </c>
      <c r="G68" s="8">
        <v>19484.47</v>
      </c>
      <c r="H68" s="8">
        <v>98.91</v>
      </c>
      <c r="I68" s="8">
        <v>33163.980000000003</v>
      </c>
      <c r="J68" s="8">
        <v>339831.43999999994</v>
      </c>
      <c r="K68" s="9">
        <v>88592.89</v>
      </c>
      <c r="L68" s="9">
        <v>4949.6000000000004</v>
      </c>
      <c r="M68" s="9">
        <v>0</v>
      </c>
      <c r="N68" s="10">
        <f t="shared" si="0"/>
        <v>2045380.0399999998</v>
      </c>
    </row>
    <row r="69" spans="1:14" x14ac:dyDescent="0.2">
      <c r="A69">
        <v>69</v>
      </c>
      <c r="B69">
        <f>+'[2]DICIEMBRE PORTAL'!C61</f>
        <v>59</v>
      </c>
      <c r="C69" t="str">
        <f>+'[2]DICIEMBRE PORTAL'!D61</f>
        <v>SANTA CRUZ</v>
      </c>
      <c r="D69" s="7" t="s">
        <v>76</v>
      </c>
      <c r="E69" s="8">
        <v>383271.36</v>
      </c>
      <c r="F69" s="8">
        <v>122468.69</v>
      </c>
      <c r="G69" s="8">
        <v>6270.85</v>
      </c>
      <c r="H69" s="8">
        <v>31.83</v>
      </c>
      <c r="I69" s="8">
        <v>3991.67</v>
      </c>
      <c r="J69" s="8">
        <v>100711.04000000001</v>
      </c>
      <c r="K69" s="9">
        <v>10663.17</v>
      </c>
      <c r="L69" s="9">
        <v>1592.97</v>
      </c>
      <c r="M69" s="9">
        <v>0</v>
      </c>
      <c r="N69" s="10">
        <f t="shared" si="0"/>
        <v>629001.57999999996</v>
      </c>
    </row>
    <row r="70" spans="1:14" x14ac:dyDescent="0.2">
      <c r="A70">
        <v>70</v>
      </c>
      <c r="B70">
        <f>+'[2]DICIEMBRE PORTAL'!C62</f>
        <v>60</v>
      </c>
      <c r="C70" t="str">
        <f>+'[2]DICIEMBRE PORTAL'!D62</f>
        <v>SARIC</v>
      </c>
      <c r="D70" s="7" t="s">
        <v>77</v>
      </c>
      <c r="E70" s="8">
        <v>433362.26</v>
      </c>
      <c r="F70" s="8">
        <v>144531.4</v>
      </c>
      <c r="G70" s="8">
        <v>4791.3</v>
      </c>
      <c r="H70" s="8">
        <v>24.32</v>
      </c>
      <c r="I70" s="8">
        <v>5533.89</v>
      </c>
      <c r="J70" s="8">
        <v>113873.27</v>
      </c>
      <c r="K70" s="9">
        <v>14783</v>
      </c>
      <c r="L70" s="9">
        <v>1217.1199999999999</v>
      </c>
      <c r="M70" s="9">
        <v>0</v>
      </c>
      <c r="N70" s="10">
        <f t="shared" si="0"/>
        <v>718116.56</v>
      </c>
    </row>
    <row r="71" spans="1:14" x14ac:dyDescent="0.2">
      <c r="A71">
        <v>71</v>
      </c>
      <c r="B71">
        <f>+'[2]DICIEMBRE PORTAL'!C63</f>
        <v>61</v>
      </c>
      <c r="C71" t="str">
        <f>+'[2]DICIEMBRE PORTAL'!D63</f>
        <v>SOYOPA</v>
      </c>
      <c r="D71" s="7" t="s">
        <v>78</v>
      </c>
      <c r="E71" s="8">
        <v>428025.52</v>
      </c>
      <c r="F71" s="8">
        <v>151919.97</v>
      </c>
      <c r="G71" s="8">
        <v>5090.78</v>
      </c>
      <c r="H71" s="8">
        <v>25.84</v>
      </c>
      <c r="I71" s="8">
        <v>4043.14</v>
      </c>
      <c r="J71" s="8">
        <v>112470.95999999999</v>
      </c>
      <c r="K71" s="9">
        <v>10800.69</v>
      </c>
      <c r="L71" s="9">
        <v>1293.2</v>
      </c>
      <c r="M71" s="9">
        <v>0</v>
      </c>
      <c r="N71" s="10">
        <f t="shared" si="0"/>
        <v>713670.09999999986</v>
      </c>
    </row>
    <row r="72" spans="1:14" x14ac:dyDescent="0.2">
      <c r="A72">
        <v>72</v>
      </c>
      <c r="B72">
        <f>+'[2]DICIEMBRE PORTAL'!C64</f>
        <v>62</v>
      </c>
      <c r="C72" t="str">
        <f>+'[2]DICIEMBRE PORTAL'!D64</f>
        <v>SUAQUI GRANDE</v>
      </c>
      <c r="D72" s="7" t="s">
        <v>79</v>
      </c>
      <c r="E72" s="8">
        <v>378999.51</v>
      </c>
      <c r="F72" s="8">
        <v>131336.76</v>
      </c>
      <c r="G72" s="8">
        <v>5926.39</v>
      </c>
      <c r="H72" s="8">
        <v>30.09</v>
      </c>
      <c r="I72" s="8">
        <v>2880.93</v>
      </c>
      <c r="J72" s="8">
        <v>99588.540000000008</v>
      </c>
      <c r="K72" s="9">
        <v>7696</v>
      </c>
      <c r="L72" s="9">
        <v>1505.47</v>
      </c>
      <c r="M72" s="9">
        <v>0</v>
      </c>
      <c r="N72" s="10">
        <f t="shared" si="0"/>
        <v>627963.69000000006</v>
      </c>
    </row>
    <row r="73" spans="1:14" x14ac:dyDescent="0.2">
      <c r="A73">
        <v>73</v>
      </c>
      <c r="B73">
        <f>+'[2]DICIEMBRE PORTAL'!C65</f>
        <v>63</v>
      </c>
      <c r="C73" t="str">
        <f>+'[2]DICIEMBRE PORTAL'!D65</f>
        <v>TEPACHE</v>
      </c>
      <c r="D73" s="7" t="s">
        <v>80</v>
      </c>
      <c r="E73" s="8">
        <v>448536</v>
      </c>
      <c r="F73" s="8">
        <v>176645.88</v>
      </c>
      <c r="G73" s="8">
        <v>3114.6</v>
      </c>
      <c r="H73" s="8">
        <v>15.81</v>
      </c>
      <c r="I73" s="8">
        <v>3773.42</v>
      </c>
      <c r="J73" s="8">
        <v>117860.43000000001</v>
      </c>
      <c r="K73" s="9">
        <v>10080.17</v>
      </c>
      <c r="L73" s="9">
        <v>791.2</v>
      </c>
      <c r="M73" s="9">
        <v>0</v>
      </c>
      <c r="N73" s="10">
        <f t="shared" ref="N73:N79" si="1">SUM(E73:M73)</f>
        <v>760817.51000000013</v>
      </c>
    </row>
    <row r="74" spans="1:14" x14ac:dyDescent="0.2">
      <c r="A74">
        <v>74</v>
      </c>
      <c r="B74">
        <f>+'[2]DICIEMBRE PORTAL'!C66</f>
        <v>64</v>
      </c>
      <c r="C74" t="str">
        <f>+'[2]DICIEMBRE PORTAL'!D66</f>
        <v>TRINCHERAS</v>
      </c>
      <c r="D74" s="7" t="s">
        <v>81</v>
      </c>
      <c r="E74" s="8">
        <v>416080.89999999997</v>
      </c>
      <c r="F74" s="8">
        <v>141727.13</v>
      </c>
      <c r="G74" s="8">
        <v>5425.58</v>
      </c>
      <c r="H74" s="8">
        <v>27.54</v>
      </c>
      <c r="I74" s="8">
        <v>4305.47</v>
      </c>
      <c r="J74" s="8">
        <v>109332.29999999999</v>
      </c>
      <c r="K74" s="9">
        <v>11501.46</v>
      </c>
      <c r="L74" s="9">
        <v>1378.25</v>
      </c>
      <c r="M74" s="9">
        <v>0</v>
      </c>
      <c r="N74" s="10">
        <f t="shared" si="1"/>
        <v>689778.62999999989</v>
      </c>
    </row>
    <row r="75" spans="1:14" x14ac:dyDescent="0.2">
      <c r="A75">
        <v>75</v>
      </c>
      <c r="B75">
        <f>+'[2]DICIEMBRE PORTAL'!C67</f>
        <v>65</v>
      </c>
      <c r="C75" t="str">
        <f>+'[2]DICIEMBRE PORTAL'!D67</f>
        <v>TUBUTAMA</v>
      </c>
      <c r="D75" s="7" t="s">
        <v>82</v>
      </c>
      <c r="E75" s="8">
        <v>422194.17000000004</v>
      </c>
      <c r="F75" s="8">
        <v>146829.69</v>
      </c>
      <c r="G75" s="8">
        <v>4965.75</v>
      </c>
      <c r="H75" s="8">
        <v>25.21</v>
      </c>
      <c r="I75" s="8">
        <v>4408.4799999999996</v>
      </c>
      <c r="J75" s="8">
        <v>110938.67</v>
      </c>
      <c r="K75" s="9">
        <v>11776.63</v>
      </c>
      <c r="L75" s="9">
        <v>1261.44</v>
      </c>
      <c r="M75" s="9">
        <v>0</v>
      </c>
      <c r="N75" s="10">
        <f t="shared" si="1"/>
        <v>702400.04</v>
      </c>
    </row>
    <row r="76" spans="1:14" x14ac:dyDescent="0.2">
      <c r="A76">
        <v>76</v>
      </c>
      <c r="B76">
        <f>+'[2]DICIEMBRE PORTAL'!C68</f>
        <v>66</v>
      </c>
      <c r="C76" t="str">
        <f>+'[2]DICIEMBRE PORTAL'!D68</f>
        <v>URES</v>
      </c>
      <c r="D76" s="7" t="s">
        <v>83</v>
      </c>
      <c r="E76" s="8">
        <v>1013803.25</v>
      </c>
      <c r="F76" s="8">
        <v>275543.70999999996</v>
      </c>
      <c r="G76" s="8">
        <v>7730.61</v>
      </c>
      <c r="H76" s="8">
        <v>39.24</v>
      </c>
      <c r="I76" s="8">
        <v>23452.14</v>
      </c>
      <c r="J76" s="8">
        <v>266393.97000000003</v>
      </c>
      <c r="K76" s="9">
        <v>62649.09</v>
      </c>
      <c r="L76" s="9">
        <v>1963.79</v>
      </c>
      <c r="M76" s="9">
        <v>0</v>
      </c>
      <c r="N76" s="10">
        <f t="shared" si="1"/>
        <v>1651575.8</v>
      </c>
    </row>
    <row r="77" spans="1:14" x14ac:dyDescent="0.2">
      <c r="A77">
        <v>77</v>
      </c>
      <c r="B77">
        <f>+'[2]DICIEMBRE PORTAL'!C69</f>
        <v>67</v>
      </c>
      <c r="C77" t="str">
        <f>+'[2]DICIEMBRE PORTAL'!D69</f>
        <v>VILLA HIDALGO</v>
      </c>
      <c r="D77" s="7" t="s">
        <v>84</v>
      </c>
      <c r="E77" s="8">
        <v>417038.8</v>
      </c>
      <c r="F77" s="8">
        <v>146861.79</v>
      </c>
      <c r="G77" s="8">
        <v>3944.22</v>
      </c>
      <c r="H77" s="8">
        <v>20.02</v>
      </c>
      <c r="I77" s="8">
        <v>4869.43</v>
      </c>
      <c r="J77" s="8">
        <v>109584</v>
      </c>
      <c r="K77" s="9">
        <v>13007.99</v>
      </c>
      <c r="L77" s="9">
        <v>1001.94</v>
      </c>
      <c r="M77" s="9">
        <v>0</v>
      </c>
      <c r="N77" s="10">
        <f t="shared" si="1"/>
        <v>696328.19</v>
      </c>
    </row>
    <row r="78" spans="1:14" x14ac:dyDescent="0.2">
      <c r="A78">
        <v>78</v>
      </c>
      <c r="B78">
        <f>+'[2]DICIEMBRE PORTAL'!C70</f>
        <v>68</v>
      </c>
      <c r="C78" t="str">
        <f>+'[2]DICIEMBRE PORTAL'!D70</f>
        <v>VILLA PESQUEIRA</v>
      </c>
      <c r="D78" s="7" t="s">
        <v>85</v>
      </c>
      <c r="E78" s="8">
        <v>411677.76</v>
      </c>
      <c r="F78" s="8">
        <v>134695.85</v>
      </c>
      <c r="G78" s="8">
        <v>6729.77</v>
      </c>
      <c r="H78" s="8">
        <v>34.159999999999997</v>
      </c>
      <c r="I78" s="8">
        <v>3898.44</v>
      </c>
      <c r="J78" s="8">
        <v>108175.3</v>
      </c>
      <c r="K78" s="9">
        <v>10414.14</v>
      </c>
      <c r="L78" s="9">
        <v>1709.55</v>
      </c>
      <c r="M78" s="9">
        <v>0</v>
      </c>
      <c r="N78" s="10">
        <f t="shared" si="1"/>
        <v>677334.97000000009</v>
      </c>
    </row>
    <row r="79" spans="1:14" ht="13.5" thickBot="1" x14ac:dyDescent="0.25">
      <c r="A79">
        <v>79</v>
      </c>
      <c r="B79">
        <f>+'[2]DICIEMBRE PORTAL'!C71</f>
        <v>69</v>
      </c>
      <c r="C79" t="str">
        <f>+'[2]DICIEMBRE PORTAL'!D71</f>
        <v>YECORA</v>
      </c>
      <c r="D79" s="7" t="s">
        <v>86</v>
      </c>
      <c r="E79" s="8">
        <v>685796.54</v>
      </c>
      <c r="F79" s="8">
        <v>186878.56</v>
      </c>
      <c r="G79" s="8">
        <v>6424.08</v>
      </c>
      <c r="H79" s="8">
        <v>32.65</v>
      </c>
      <c r="I79" s="8">
        <v>14880.36</v>
      </c>
      <c r="J79" s="8">
        <v>180204.66999999998</v>
      </c>
      <c r="K79" s="9">
        <v>39750.85</v>
      </c>
      <c r="L79" s="9">
        <v>1631.9</v>
      </c>
      <c r="M79" s="9">
        <v>0</v>
      </c>
      <c r="N79" s="10">
        <f t="shared" si="1"/>
        <v>1115599.6100000001</v>
      </c>
    </row>
    <row r="80" spans="1:14" x14ac:dyDescent="0.2">
      <c r="B80">
        <f>+'[2]DICIEMBRE PORTAL'!C72</f>
        <v>70</v>
      </c>
      <c r="C80" t="str">
        <f>+'[2]DICIEMBRE PORTAL'!D72</f>
        <v>GENERAL PLUTARCO ELIAS CALLES</v>
      </c>
      <c r="D80" s="11"/>
      <c r="E80" s="12"/>
      <c r="F80" s="13"/>
      <c r="G80" s="14"/>
      <c r="H80" s="15"/>
      <c r="I80" s="13"/>
      <c r="J80" s="13"/>
      <c r="K80" s="13"/>
      <c r="L80" s="13"/>
      <c r="M80" s="15"/>
      <c r="N80" s="16"/>
    </row>
    <row r="81" spans="2:14" ht="15" x14ac:dyDescent="0.25">
      <c r="B81">
        <f>+'[2]DICIEMBRE PORTAL'!C73</f>
        <v>71</v>
      </c>
      <c r="C81" t="str">
        <f>+'[2]DICIEMBRE PORTAL'!D73</f>
        <v>BENITO JUAREZ</v>
      </c>
      <c r="D81" s="17" t="s">
        <v>87</v>
      </c>
      <c r="E81" s="18">
        <f>SUM(E8:E79)</f>
        <v>191061502.78999999</v>
      </c>
      <c r="F81" s="18">
        <f t="shared" ref="F81:M81" si="2">SUM(F8:F79)</f>
        <v>27913346</v>
      </c>
      <c r="G81" s="18">
        <f t="shared" si="2"/>
        <v>4024137.2</v>
      </c>
      <c r="H81" s="18">
        <f t="shared" si="2"/>
        <v>20428.590000000011</v>
      </c>
      <c r="I81" s="18">
        <f t="shared" si="2"/>
        <v>5435719.8000000007</v>
      </c>
      <c r="J81" s="18">
        <f t="shared" si="2"/>
        <v>50204645.599999987</v>
      </c>
      <c r="K81" s="18">
        <f t="shared" si="2"/>
        <v>14520758.6</v>
      </c>
      <c r="L81" s="18">
        <f t="shared" si="2"/>
        <v>1022242.7999999998</v>
      </c>
      <c r="M81" s="18">
        <f t="shared" si="2"/>
        <v>15830578</v>
      </c>
      <c r="N81" s="19">
        <f>SUM(N8:N79)</f>
        <v>310033359.38000005</v>
      </c>
    </row>
    <row r="82" spans="2:14" ht="13.5" thickBot="1" x14ac:dyDescent="0.25">
      <c r="B82">
        <f>+'[2]DICIEMBRE PORTAL'!C74</f>
        <v>72</v>
      </c>
      <c r="C82" t="str">
        <f>+'[2]DICIEMBRE PORTAL'!D74</f>
        <v>SAN IGNACIO RIO MUERTO</v>
      </c>
      <c r="D82" s="20"/>
      <c r="E82" s="21"/>
      <c r="F82" s="22"/>
      <c r="G82" s="22"/>
      <c r="H82" s="23"/>
      <c r="I82" s="22"/>
      <c r="J82" s="22"/>
      <c r="K82" s="22"/>
      <c r="L82" s="22"/>
      <c r="M82" s="23"/>
      <c r="N82" s="24"/>
    </row>
    <row r="83" spans="2:14" x14ac:dyDescent="0.2">
      <c r="D83" s="25" t="s">
        <v>88</v>
      </c>
    </row>
    <row r="86" spans="2:14" x14ac:dyDescent="0.2"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2:14" x14ac:dyDescent="0.2">
      <c r="E87" s="26"/>
      <c r="F87" s="26"/>
      <c r="G87" s="26"/>
      <c r="H87" s="26"/>
      <c r="I87" s="26"/>
      <c r="J87" s="26"/>
      <c r="K87" s="26"/>
      <c r="L87" s="26"/>
      <c r="M87" s="26"/>
      <c r="N87" s="26"/>
    </row>
  </sheetData>
  <mergeCells count="6">
    <mergeCell ref="E6:F6"/>
    <mergeCell ref="D1:N1"/>
    <mergeCell ref="D2:N2"/>
    <mergeCell ref="D3:N3"/>
    <mergeCell ref="D4:N4"/>
    <mergeCell ref="D5:N5"/>
  </mergeCells>
  <printOptions horizontalCentered="1"/>
  <pageMargins left="0.23622047244094491" right="0.23622047244094491" top="0.74803149606299213" bottom="0.74803149606299213" header="0.31496062992125984" footer="0.31496062992125984"/>
  <pageSetup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2016</vt:lpstr>
      <vt:lpstr>'DICIEMBRE 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María</dc:creator>
  <cp:lastModifiedBy>Cristy</cp:lastModifiedBy>
  <dcterms:created xsi:type="dcterms:W3CDTF">2017-01-04T17:52:09Z</dcterms:created>
  <dcterms:modified xsi:type="dcterms:W3CDTF">2017-01-09T16:12:11Z</dcterms:modified>
</cp:coreProperties>
</file>