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ENERO 2017" sheetId="1" r:id="rId1"/>
  </sheets>
  <externalReferences>
    <externalReference r:id="rId2"/>
    <externalReference r:id="rId3"/>
  </externalReferences>
  <definedNames>
    <definedName name="A">#REF!</definedName>
    <definedName name="aaaa">#REF!</definedName>
    <definedName name="ANALITICO">#N/A</definedName>
    <definedName name="_xlnm.Print_Area" localSheetId="0">'ENERO 2017'!$D$1:$N$84</definedName>
    <definedName name="B">#REF!</definedName>
    <definedName name="_xlnm.Database">#REF!</definedName>
    <definedName name="BBB">#REF!</definedName>
    <definedName name="BBBBB">#REF!</definedName>
    <definedName name="calendarizacion">#REF!</definedName>
    <definedName name="calorg">#REF!</definedName>
    <definedName name="CASO">#REF!</definedName>
    <definedName name="COMP">#REF!</definedName>
    <definedName name="COMPARATIVO">#REF!</definedName>
    <definedName name="DEPENDENCIAS">[2]Listas!$C$3:$C$24</definedName>
    <definedName name="DUDA">#REF!</definedName>
    <definedName name="FUENTES">[2]Listas!$B$3:$B$41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>#REF!</definedName>
    <definedName name="MUNICIPIO">[2]Listas!$E$3:$E$84</definedName>
    <definedName name="municipios">#REF!</definedName>
    <definedName name="NIALCASO">#REF!</definedName>
    <definedName name="NMNNM">#N/A</definedName>
    <definedName name="nombre">#REF!</definedName>
    <definedName name="NUEVAESTRUCTURACRI">#REF!</definedName>
    <definedName name="NUEVAESTRUCTURACRI2">#REF!</definedName>
    <definedName name="OCTUBRE">#REF!</definedName>
    <definedName name="ooooooooooooooooo">#REF!</definedName>
    <definedName name="PPTO">#REF!</definedName>
    <definedName name="procuraduria">#REF!</definedName>
    <definedName name="proy">#REF!</definedName>
    <definedName name="rosamaria">#REF!</definedName>
    <definedName name="SOP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xxxx">#REF!</definedName>
    <definedName name="XXXXXXXXXXXXX">#REF!</definedName>
    <definedName name="ya">#REF!</definedName>
  </definedNames>
  <calcPr calcId="145621"/>
</workbook>
</file>

<file path=xl/calcChain.xml><?xml version="1.0" encoding="utf-8"?>
<calcChain xmlns="http://schemas.openxmlformats.org/spreadsheetml/2006/main">
  <c r="C82" i="1" l="1"/>
  <c r="B82" i="1"/>
  <c r="C81" i="1"/>
  <c r="B81" i="1"/>
  <c r="C80" i="1"/>
  <c r="B80" i="1"/>
  <c r="M79" i="1"/>
  <c r="L79" i="1"/>
  <c r="K79" i="1"/>
  <c r="J79" i="1"/>
  <c r="I79" i="1"/>
  <c r="H79" i="1"/>
  <c r="G79" i="1"/>
  <c r="F79" i="1"/>
  <c r="E79" i="1"/>
  <c r="C79" i="1"/>
  <c r="B79" i="1"/>
  <c r="M78" i="1"/>
  <c r="L78" i="1"/>
  <c r="K78" i="1"/>
  <c r="J78" i="1"/>
  <c r="I78" i="1"/>
  <c r="H78" i="1"/>
  <c r="G78" i="1"/>
  <c r="F78" i="1"/>
  <c r="E78" i="1"/>
  <c r="C78" i="1"/>
  <c r="B78" i="1"/>
  <c r="M77" i="1"/>
  <c r="L77" i="1"/>
  <c r="K77" i="1"/>
  <c r="J77" i="1"/>
  <c r="I77" i="1"/>
  <c r="H77" i="1"/>
  <c r="G77" i="1"/>
  <c r="F77" i="1"/>
  <c r="N77" i="1" s="1"/>
  <c r="E77" i="1"/>
  <c r="C77" i="1"/>
  <c r="B77" i="1"/>
  <c r="M76" i="1"/>
  <c r="L76" i="1"/>
  <c r="K76" i="1"/>
  <c r="J76" i="1"/>
  <c r="I76" i="1"/>
  <c r="H76" i="1"/>
  <c r="G76" i="1"/>
  <c r="F76" i="1"/>
  <c r="E76" i="1"/>
  <c r="C76" i="1"/>
  <c r="B76" i="1"/>
  <c r="M75" i="1"/>
  <c r="L75" i="1"/>
  <c r="K75" i="1"/>
  <c r="J75" i="1"/>
  <c r="I75" i="1"/>
  <c r="H75" i="1"/>
  <c r="G75" i="1"/>
  <c r="F75" i="1"/>
  <c r="E75" i="1"/>
  <c r="C75" i="1"/>
  <c r="B75" i="1"/>
  <c r="M74" i="1"/>
  <c r="L74" i="1"/>
  <c r="K74" i="1"/>
  <c r="J74" i="1"/>
  <c r="I74" i="1"/>
  <c r="H74" i="1"/>
  <c r="G74" i="1"/>
  <c r="F74" i="1"/>
  <c r="E74" i="1"/>
  <c r="C74" i="1"/>
  <c r="B74" i="1"/>
  <c r="M73" i="1"/>
  <c r="L73" i="1"/>
  <c r="K73" i="1"/>
  <c r="J73" i="1"/>
  <c r="I73" i="1"/>
  <c r="H73" i="1"/>
  <c r="G73" i="1"/>
  <c r="F73" i="1"/>
  <c r="N73" i="1" s="1"/>
  <c r="E73" i="1"/>
  <c r="C73" i="1"/>
  <c r="B73" i="1"/>
  <c r="M72" i="1"/>
  <c r="L72" i="1"/>
  <c r="K72" i="1"/>
  <c r="J72" i="1"/>
  <c r="I72" i="1"/>
  <c r="H72" i="1"/>
  <c r="G72" i="1"/>
  <c r="F72" i="1"/>
  <c r="E72" i="1"/>
  <c r="C72" i="1"/>
  <c r="B72" i="1"/>
  <c r="M71" i="1"/>
  <c r="L71" i="1"/>
  <c r="K71" i="1"/>
  <c r="J71" i="1"/>
  <c r="I71" i="1"/>
  <c r="H71" i="1"/>
  <c r="G71" i="1"/>
  <c r="F71" i="1"/>
  <c r="E71" i="1"/>
  <c r="C71" i="1"/>
  <c r="B71" i="1"/>
  <c r="M70" i="1"/>
  <c r="L70" i="1"/>
  <c r="K70" i="1"/>
  <c r="J70" i="1"/>
  <c r="I70" i="1"/>
  <c r="H70" i="1"/>
  <c r="G70" i="1"/>
  <c r="F70" i="1"/>
  <c r="E70" i="1"/>
  <c r="C70" i="1"/>
  <c r="B70" i="1"/>
  <c r="M69" i="1"/>
  <c r="L69" i="1"/>
  <c r="K69" i="1"/>
  <c r="J69" i="1"/>
  <c r="I69" i="1"/>
  <c r="H69" i="1"/>
  <c r="G69" i="1"/>
  <c r="F69" i="1"/>
  <c r="N69" i="1" s="1"/>
  <c r="E69" i="1"/>
  <c r="C69" i="1"/>
  <c r="B69" i="1"/>
  <c r="M68" i="1"/>
  <c r="L68" i="1"/>
  <c r="K68" i="1"/>
  <c r="J68" i="1"/>
  <c r="I68" i="1"/>
  <c r="H68" i="1"/>
  <c r="G68" i="1"/>
  <c r="F68" i="1"/>
  <c r="E68" i="1"/>
  <c r="C68" i="1"/>
  <c r="B68" i="1"/>
  <c r="M67" i="1"/>
  <c r="L67" i="1"/>
  <c r="K67" i="1"/>
  <c r="J67" i="1"/>
  <c r="I67" i="1"/>
  <c r="H67" i="1"/>
  <c r="G67" i="1"/>
  <c r="F67" i="1"/>
  <c r="E67" i="1"/>
  <c r="C67" i="1"/>
  <c r="B67" i="1"/>
  <c r="M66" i="1"/>
  <c r="L66" i="1"/>
  <c r="K66" i="1"/>
  <c r="J66" i="1"/>
  <c r="I66" i="1"/>
  <c r="H66" i="1"/>
  <c r="G66" i="1"/>
  <c r="F66" i="1"/>
  <c r="E66" i="1"/>
  <c r="C66" i="1"/>
  <c r="B66" i="1"/>
  <c r="M65" i="1"/>
  <c r="L65" i="1"/>
  <c r="K65" i="1"/>
  <c r="J65" i="1"/>
  <c r="I65" i="1"/>
  <c r="H65" i="1"/>
  <c r="G65" i="1"/>
  <c r="F65" i="1"/>
  <c r="N65" i="1" s="1"/>
  <c r="E65" i="1"/>
  <c r="C65" i="1"/>
  <c r="B65" i="1"/>
  <c r="M64" i="1"/>
  <c r="L64" i="1"/>
  <c r="K64" i="1"/>
  <c r="J64" i="1"/>
  <c r="I64" i="1"/>
  <c r="H64" i="1"/>
  <c r="G64" i="1"/>
  <c r="F64" i="1"/>
  <c r="E64" i="1"/>
  <c r="C64" i="1"/>
  <c r="B64" i="1"/>
  <c r="M63" i="1"/>
  <c r="L63" i="1"/>
  <c r="K63" i="1"/>
  <c r="J63" i="1"/>
  <c r="I63" i="1"/>
  <c r="H63" i="1"/>
  <c r="G63" i="1"/>
  <c r="F63" i="1"/>
  <c r="E63" i="1"/>
  <c r="M62" i="1"/>
  <c r="L62" i="1"/>
  <c r="K62" i="1"/>
  <c r="J62" i="1"/>
  <c r="I62" i="1"/>
  <c r="H62" i="1"/>
  <c r="G62" i="1"/>
  <c r="F62" i="1"/>
  <c r="E62" i="1"/>
  <c r="C62" i="1"/>
  <c r="B62" i="1"/>
  <c r="M61" i="1"/>
  <c r="L61" i="1"/>
  <c r="K61" i="1"/>
  <c r="J61" i="1"/>
  <c r="I61" i="1"/>
  <c r="H61" i="1"/>
  <c r="G61" i="1"/>
  <c r="F61" i="1"/>
  <c r="E61" i="1"/>
  <c r="C61" i="1"/>
  <c r="B61" i="1"/>
  <c r="M60" i="1"/>
  <c r="L60" i="1"/>
  <c r="K60" i="1"/>
  <c r="J60" i="1"/>
  <c r="I60" i="1"/>
  <c r="H60" i="1"/>
  <c r="G60" i="1"/>
  <c r="F60" i="1"/>
  <c r="E60" i="1"/>
  <c r="C60" i="1"/>
  <c r="B60" i="1"/>
  <c r="M59" i="1"/>
  <c r="L59" i="1"/>
  <c r="K59" i="1"/>
  <c r="J59" i="1"/>
  <c r="I59" i="1"/>
  <c r="H59" i="1"/>
  <c r="G59" i="1"/>
  <c r="F59" i="1"/>
  <c r="E59" i="1"/>
  <c r="C59" i="1"/>
  <c r="B59" i="1"/>
  <c r="M58" i="1"/>
  <c r="L58" i="1"/>
  <c r="K58" i="1"/>
  <c r="J58" i="1"/>
  <c r="I58" i="1"/>
  <c r="H58" i="1"/>
  <c r="G58" i="1"/>
  <c r="F58" i="1"/>
  <c r="E58" i="1"/>
  <c r="C58" i="1"/>
  <c r="B58" i="1"/>
  <c r="M57" i="1"/>
  <c r="L57" i="1"/>
  <c r="K57" i="1"/>
  <c r="J57" i="1"/>
  <c r="I57" i="1"/>
  <c r="H57" i="1"/>
  <c r="G57" i="1"/>
  <c r="F57" i="1"/>
  <c r="E57" i="1"/>
  <c r="C57" i="1"/>
  <c r="B57" i="1"/>
  <c r="M56" i="1"/>
  <c r="L56" i="1"/>
  <c r="K56" i="1"/>
  <c r="J56" i="1"/>
  <c r="I56" i="1"/>
  <c r="H56" i="1"/>
  <c r="G56" i="1"/>
  <c r="F56" i="1"/>
  <c r="E56" i="1"/>
  <c r="C56" i="1"/>
  <c r="B56" i="1"/>
  <c r="M55" i="1"/>
  <c r="L55" i="1"/>
  <c r="K55" i="1"/>
  <c r="J55" i="1"/>
  <c r="I55" i="1"/>
  <c r="H55" i="1"/>
  <c r="G55" i="1"/>
  <c r="F55" i="1"/>
  <c r="E55" i="1"/>
  <c r="C55" i="1"/>
  <c r="B55" i="1"/>
  <c r="M54" i="1"/>
  <c r="L54" i="1"/>
  <c r="K54" i="1"/>
  <c r="J54" i="1"/>
  <c r="I54" i="1"/>
  <c r="H54" i="1"/>
  <c r="G54" i="1"/>
  <c r="F54" i="1"/>
  <c r="E54" i="1"/>
  <c r="C54" i="1"/>
  <c r="B54" i="1"/>
  <c r="M53" i="1"/>
  <c r="L53" i="1"/>
  <c r="K53" i="1"/>
  <c r="J53" i="1"/>
  <c r="I53" i="1"/>
  <c r="H53" i="1"/>
  <c r="G53" i="1"/>
  <c r="F53" i="1"/>
  <c r="E53" i="1"/>
  <c r="C53" i="1"/>
  <c r="B53" i="1"/>
  <c r="M52" i="1"/>
  <c r="L52" i="1"/>
  <c r="K52" i="1"/>
  <c r="J52" i="1"/>
  <c r="I52" i="1"/>
  <c r="H52" i="1"/>
  <c r="G52" i="1"/>
  <c r="F52" i="1"/>
  <c r="E52" i="1"/>
  <c r="C52" i="1"/>
  <c r="B52" i="1"/>
  <c r="M51" i="1"/>
  <c r="L51" i="1"/>
  <c r="K51" i="1"/>
  <c r="J51" i="1"/>
  <c r="I51" i="1"/>
  <c r="H51" i="1"/>
  <c r="G51" i="1"/>
  <c r="F51" i="1"/>
  <c r="E51" i="1"/>
  <c r="C51" i="1"/>
  <c r="B51" i="1"/>
  <c r="M50" i="1"/>
  <c r="L50" i="1"/>
  <c r="K50" i="1"/>
  <c r="J50" i="1"/>
  <c r="I50" i="1"/>
  <c r="H50" i="1"/>
  <c r="G50" i="1"/>
  <c r="F50" i="1"/>
  <c r="E50" i="1"/>
  <c r="C50" i="1"/>
  <c r="B50" i="1"/>
  <c r="M49" i="1"/>
  <c r="L49" i="1"/>
  <c r="K49" i="1"/>
  <c r="J49" i="1"/>
  <c r="I49" i="1"/>
  <c r="H49" i="1"/>
  <c r="G49" i="1"/>
  <c r="F49" i="1"/>
  <c r="E49" i="1"/>
  <c r="C49" i="1"/>
  <c r="B49" i="1"/>
  <c r="M48" i="1"/>
  <c r="L48" i="1"/>
  <c r="K48" i="1"/>
  <c r="J48" i="1"/>
  <c r="I48" i="1"/>
  <c r="H48" i="1"/>
  <c r="G48" i="1"/>
  <c r="F48" i="1"/>
  <c r="E48" i="1"/>
  <c r="C48" i="1"/>
  <c r="B48" i="1"/>
  <c r="M47" i="1"/>
  <c r="L47" i="1"/>
  <c r="K47" i="1"/>
  <c r="J47" i="1"/>
  <c r="I47" i="1"/>
  <c r="H47" i="1"/>
  <c r="G47" i="1"/>
  <c r="F47" i="1"/>
  <c r="E47" i="1"/>
  <c r="C47" i="1"/>
  <c r="B47" i="1"/>
  <c r="M46" i="1"/>
  <c r="L46" i="1"/>
  <c r="K46" i="1"/>
  <c r="J46" i="1"/>
  <c r="I46" i="1"/>
  <c r="H46" i="1"/>
  <c r="G46" i="1"/>
  <c r="F46" i="1"/>
  <c r="E46" i="1"/>
  <c r="C46" i="1"/>
  <c r="B46" i="1"/>
  <c r="M45" i="1"/>
  <c r="L45" i="1"/>
  <c r="K45" i="1"/>
  <c r="J45" i="1"/>
  <c r="I45" i="1"/>
  <c r="H45" i="1"/>
  <c r="G45" i="1"/>
  <c r="F45" i="1"/>
  <c r="E45" i="1"/>
  <c r="C45" i="1"/>
  <c r="B45" i="1"/>
  <c r="M44" i="1"/>
  <c r="L44" i="1"/>
  <c r="K44" i="1"/>
  <c r="J44" i="1"/>
  <c r="I44" i="1"/>
  <c r="H44" i="1"/>
  <c r="G44" i="1"/>
  <c r="F44" i="1"/>
  <c r="E44" i="1"/>
  <c r="C44" i="1"/>
  <c r="B44" i="1"/>
  <c r="M43" i="1"/>
  <c r="L43" i="1"/>
  <c r="K43" i="1"/>
  <c r="J43" i="1"/>
  <c r="I43" i="1"/>
  <c r="H43" i="1"/>
  <c r="G43" i="1"/>
  <c r="F43" i="1"/>
  <c r="E43" i="1"/>
  <c r="C43" i="1"/>
  <c r="B43" i="1"/>
  <c r="M42" i="1"/>
  <c r="L42" i="1"/>
  <c r="K42" i="1"/>
  <c r="J42" i="1"/>
  <c r="I42" i="1"/>
  <c r="H42" i="1"/>
  <c r="G42" i="1"/>
  <c r="F42" i="1"/>
  <c r="E42" i="1"/>
  <c r="C42" i="1"/>
  <c r="B42" i="1"/>
  <c r="M41" i="1"/>
  <c r="L41" i="1"/>
  <c r="K41" i="1"/>
  <c r="J41" i="1"/>
  <c r="I41" i="1"/>
  <c r="H41" i="1"/>
  <c r="G41" i="1"/>
  <c r="F41" i="1"/>
  <c r="E41" i="1"/>
  <c r="C41" i="1"/>
  <c r="B41" i="1"/>
  <c r="M40" i="1"/>
  <c r="L40" i="1"/>
  <c r="K40" i="1"/>
  <c r="J40" i="1"/>
  <c r="I40" i="1"/>
  <c r="H40" i="1"/>
  <c r="G40" i="1"/>
  <c r="F40" i="1"/>
  <c r="E40" i="1"/>
  <c r="C40" i="1"/>
  <c r="B40" i="1"/>
  <c r="M39" i="1"/>
  <c r="L39" i="1"/>
  <c r="K39" i="1"/>
  <c r="J39" i="1"/>
  <c r="I39" i="1"/>
  <c r="H39" i="1"/>
  <c r="G39" i="1"/>
  <c r="F39" i="1"/>
  <c r="E39" i="1"/>
  <c r="C39" i="1"/>
  <c r="B39" i="1"/>
  <c r="M38" i="1"/>
  <c r="L38" i="1"/>
  <c r="K38" i="1"/>
  <c r="J38" i="1"/>
  <c r="I38" i="1"/>
  <c r="H38" i="1"/>
  <c r="G38" i="1"/>
  <c r="F38" i="1"/>
  <c r="E38" i="1"/>
  <c r="C38" i="1"/>
  <c r="B38" i="1"/>
  <c r="M37" i="1"/>
  <c r="L37" i="1"/>
  <c r="K37" i="1"/>
  <c r="J37" i="1"/>
  <c r="I37" i="1"/>
  <c r="H37" i="1"/>
  <c r="G37" i="1"/>
  <c r="F37" i="1"/>
  <c r="E37" i="1"/>
  <c r="C37" i="1"/>
  <c r="B37" i="1"/>
  <c r="M36" i="1"/>
  <c r="L36" i="1"/>
  <c r="K36" i="1"/>
  <c r="J36" i="1"/>
  <c r="I36" i="1"/>
  <c r="H36" i="1"/>
  <c r="G36" i="1"/>
  <c r="F36" i="1"/>
  <c r="E36" i="1"/>
  <c r="M35" i="1"/>
  <c r="L35" i="1"/>
  <c r="K35" i="1"/>
  <c r="J35" i="1"/>
  <c r="I35" i="1"/>
  <c r="H35" i="1"/>
  <c r="G35" i="1"/>
  <c r="F35" i="1"/>
  <c r="E35" i="1"/>
  <c r="C35" i="1"/>
  <c r="B35" i="1"/>
  <c r="M34" i="1"/>
  <c r="L34" i="1"/>
  <c r="K34" i="1"/>
  <c r="J34" i="1"/>
  <c r="I34" i="1"/>
  <c r="H34" i="1"/>
  <c r="G34" i="1"/>
  <c r="F34" i="1"/>
  <c r="E34" i="1"/>
  <c r="C34" i="1"/>
  <c r="B34" i="1"/>
  <c r="M33" i="1"/>
  <c r="L33" i="1"/>
  <c r="K33" i="1"/>
  <c r="J33" i="1"/>
  <c r="I33" i="1"/>
  <c r="H33" i="1"/>
  <c r="G33" i="1"/>
  <c r="F33" i="1"/>
  <c r="N33" i="1" s="1"/>
  <c r="E33" i="1"/>
  <c r="C33" i="1"/>
  <c r="B33" i="1"/>
  <c r="M32" i="1"/>
  <c r="L32" i="1"/>
  <c r="K32" i="1"/>
  <c r="J32" i="1"/>
  <c r="I32" i="1"/>
  <c r="H32" i="1"/>
  <c r="G32" i="1"/>
  <c r="F32" i="1"/>
  <c r="E32" i="1"/>
  <c r="C32" i="1"/>
  <c r="B32" i="1"/>
  <c r="M31" i="1"/>
  <c r="L31" i="1"/>
  <c r="K31" i="1"/>
  <c r="J31" i="1"/>
  <c r="I31" i="1"/>
  <c r="H31" i="1"/>
  <c r="G31" i="1"/>
  <c r="F31" i="1"/>
  <c r="E31" i="1"/>
  <c r="C31" i="1"/>
  <c r="B31" i="1"/>
  <c r="M30" i="1"/>
  <c r="L30" i="1"/>
  <c r="K30" i="1"/>
  <c r="J30" i="1"/>
  <c r="I30" i="1"/>
  <c r="H30" i="1"/>
  <c r="G30" i="1"/>
  <c r="F30" i="1"/>
  <c r="E30" i="1"/>
  <c r="C30" i="1"/>
  <c r="B30" i="1"/>
  <c r="M29" i="1"/>
  <c r="L29" i="1"/>
  <c r="K29" i="1"/>
  <c r="J29" i="1"/>
  <c r="I29" i="1"/>
  <c r="H29" i="1"/>
  <c r="G29" i="1"/>
  <c r="F29" i="1"/>
  <c r="E29" i="1"/>
  <c r="C29" i="1"/>
  <c r="B29" i="1"/>
  <c r="M28" i="1"/>
  <c r="L28" i="1"/>
  <c r="K28" i="1"/>
  <c r="J28" i="1"/>
  <c r="I28" i="1"/>
  <c r="H28" i="1"/>
  <c r="G28" i="1"/>
  <c r="F28" i="1"/>
  <c r="E28" i="1"/>
  <c r="C28" i="1"/>
  <c r="B28" i="1"/>
  <c r="M27" i="1"/>
  <c r="L27" i="1"/>
  <c r="K27" i="1"/>
  <c r="J27" i="1"/>
  <c r="I27" i="1"/>
  <c r="H27" i="1"/>
  <c r="G27" i="1"/>
  <c r="F27" i="1"/>
  <c r="E27" i="1"/>
  <c r="C27" i="1"/>
  <c r="B27" i="1"/>
  <c r="M26" i="1"/>
  <c r="L26" i="1"/>
  <c r="K26" i="1"/>
  <c r="J26" i="1"/>
  <c r="I26" i="1"/>
  <c r="H26" i="1"/>
  <c r="G26" i="1"/>
  <c r="F26" i="1"/>
  <c r="E26" i="1"/>
  <c r="C26" i="1"/>
  <c r="B26" i="1"/>
  <c r="M25" i="1"/>
  <c r="L25" i="1"/>
  <c r="K25" i="1"/>
  <c r="J25" i="1"/>
  <c r="I25" i="1"/>
  <c r="H25" i="1"/>
  <c r="G25" i="1"/>
  <c r="F25" i="1"/>
  <c r="E25" i="1"/>
  <c r="C25" i="1"/>
  <c r="B25" i="1"/>
  <c r="M24" i="1"/>
  <c r="L24" i="1"/>
  <c r="K24" i="1"/>
  <c r="J24" i="1"/>
  <c r="I24" i="1"/>
  <c r="H24" i="1"/>
  <c r="G24" i="1"/>
  <c r="F24" i="1"/>
  <c r="E24" i="1"/>
  <c r="C24" i="1"/>
  <c r="B24" i="1"/>
  <c r="M23" i="1"/>
  <c r="L23" i="1"/>
  <c r="K23" i="1"/>
  <c r="J23" i="1"/>
  <c r="I23" i="1"/>
  <c r="H23" i="1"/>
  <c r="G23" i="1"/>
  <c r="F23" i="1"/>
  <c r="E23" i="1"/>
  <c r="M22" i="1"/>
  <c r="L22" i="1"/>
  <c r="K22" i="1"/>
  <c r="J22" i="1"/>
  <c r="I22" i="1"/>
  <c r="H22" i="1"/>
  <c r="G22" i="1"/>
  <c r="F22" i="1"/>
  <c r="E22" i="1"/>
  <c r="N22" i="1" s="1"/>
  <c r="C22" i="1"/>
  <c r="B22" i="1"/>
  <c r="M21" i="1"/>
  <c r="L21" i="1"/>
  <c r="K21" i="1"/>
  <c r="J21" i="1"/>
  <c r="I21" i="1"/>
  <c r="H21" i="1"/>
  <c r="G21" i="1"/>
  <c r="F21" i="1"/>
  <c r="E21" i="1"/>
  <c r="C21" i="1"/>
  <c r="B21" i="1"/>
  <c r="M20" i="1"/>
  <c r="L20" i="1"/>
  <c r="K20" i="1"/>
  <c r="J20" i="1"/>
  <c r="I20" i="1"/>
  <c r="H20" i="1"/>
  <c r="G20" i="1"/>
  <c r="F20" i="1"/>
  <c r="E20" i="1"/>
  <c r="C20" i="1"/>
  <c r="B20" i="1"/>
  <c r="M19" i="1"/>
  <c r="L19" i="1"/>
  <c r="K19" i="1"/>
  <c r="J19" i="1"/>
  <c r="I19" i="1"/>
  <c r="H19" i="1"/>
  <c r="G19" i="1"/>
  <c r="F19" i="1"/>
  <c r="E19" i="1"/>
  <c r="C19" i="1"/>
  <c r="B19" i="1"/>
  <c r="M18" i="1"/>
  <c r="L18" i="1"/>
  <c r="K18" i="1"/>
  <c r="J18" i="1"/>
  <c r="I18" i="1"/>
  <c r="H18" i="1"/>
  <c r="G18" i="1"/>
  <c r="F18" i="1"/>
  <c r="E18" i="1"/>
  <c r="N18" i="1" s="1"/>
  <c r="C18" i="1"/>
  <c r="B18" i="1"/>
  <c r="M17" i="1"/>
  <c r="L17" i="1"/>
  <c r="K17" i="1"/>
  <c r="J17" i="1"/>
  <c r="I17" i="1"/>
  <c r="H17" i="1"/>
  <c r="G17" i="1"/>
  <c r="F17" i="1"/>
  <c r="E17" i="1"/>
  <c r="C17" i="1"/>
  <c r="B17" i="1"/>
  <c r="M16" i="1"/>
  <c r="L16" i="1"/>
  <c r="K16" i="1"/>
  <c r="J16" i="1"/>
  <c r="I16" i="1"/>
  <c r="H16" i="1"/>
  <c r="G16" i="1"/>
  <c r="F16" i="1"/>
  <c r="E16" i="1"/>
  <c r="C16" i="1"/>
  <c r="B16" i="1"/>
  <c r="M15" i="1"/>
  <c r="L15" i="1"/>
  <c r="K15" i="1"/>
  <c r="J15" i="1"/>
  <c r="I15" i="1"/>
  <c r="H15" i="1"/>
  <c r="G15" i="1"/>
  <c r="F15" i="1"/>
  <c r="E15" i="1"/>
  <c r="C15" i="1"/>
  <c r="B15" i="1"/>
  <c r="M14" i="1"/>
  <c r="L14" i="1"/>
  <c r="K14" i="1"/>
  <c r="J14" i="1"/>
  <c r="I14" i="1"/>
  <c r="H14" i="1"/>
  <c r="G14" i="1"/>
  <c r="F14" i="1"/>
  <c r="E14" i="1"/>
  <c r="N14" i="1" s="1"/>
  <c r="C14" i="1"/>
  <c r="B14" i="1"/>
  <c r="M13" i="1"/>
  <c r="L13" i="1"/>
  <c r="K13" i="1"/>
  <c r="J13" i="1"/>
  <c r="I13" i="1"/>
  <c r="H13" i="1"/>
  <c r="G13" i="1"/>
  <c r="F13" i="1"/>
  <c r="E13" i="1"/>
  <c r="C13" i="1"/>
  <c r="B13" i="1"/>
  <c r="M12" i="1"/>
  <c r="L12" i="1"/>
  <c r="K12" i="1"/>
  <c r="J12" i="1"/>
  <c r="I12" i="1"/>
  <c r="H12" i="1"/>
  <c r="G12" i="1"/>
  <c r="F12" i="1"/>
  <c r="E12" i="1"/>
  <c r="C12" i="1"/>
  <c r="B12" i="1"/>
  <c r="M11" i="1"/>
  <c r="L11" i="1"/>
  <c r="K11" i="1"/>
  <c r="J11" i="1"/>
  <c r="I11" i="1"/>
  <c r="H11" i="1"/>
  <c r="G11" i="1"/>
  <c r="F11" i="1"/>
  <c r="E11" i="1"/>
  <c r="C11" i="1"/>
  <c r="B11" i="1"/>
  <c r="M10" i="1"/>
  <c r="L10" i="1"/>
  <c r="K10" i="1"/>
  <c r="J10" i="1"/>
  <c r="I10" i="1"/>
  <c r="H10" i="1"/>
  <c r="G10" i="1"/>
  <c r="F10" i="1"/>
  <c r="E10" i="1"/>
  <c r="N10" i="1" s="1"/>
  <c r="C10" i="1"/>
  <c r="B10" i="1"/>
  <c r="M9" i="1"/>
  <c r="L9" i="1"/>
  <c r="K9" i="1"/>
  <c r="J9" i="1"/>
  <c r="I9" i="1"/>
  <c r="H9" i="1"/>
  <c r="G9" i="1"/>
  <c r="F9" i="1"/>
  <c r="E9" i="1"/>
  <c r="C9" i="1"/>
  <c r="B9" i="1"/>
  <c r="M8" i="1"/>
  <c r="L8" i="1"/>
  <c r="K8" i="1"/>
  <c r="J8" i="1"/>
  <c r="I8" i="1"/>
  <c r="H8" i="1"/>
  <c r="G8" i="1"/>
  <c r="F8" i="1"/>
  <c r="E8" i="1"/>
  <c r="C8" i="1"/>
  <c r="B8" i="1"/>
  <c r="N24" i="1" l="1"/>
  <c r="N31" i="1"/>
  <c r="N32" i="1"/>
  <c r="N53" i="1"/>
  <c r="N64" i="1"/>
  <c r="N68" i="1"/>
  <c r="N76" i="1"/>
  <c r="N12" i="1"/>
  <c r="N16" i="1"/>
  <c r="N20" i="1"/>
  <c r="N23" i="1"/>
  <c r="N27" i="1"/>
  <c r="N30" i="1"/>
  <c r="N34" i="1"/>
  <c r="N63" i="1"/>
  <c r="N67" i="1"/>
  <c r="N71" i="1"/>
  <c r="N75" i="1"/>
  <c r="N79" i="1"/>
  <c r="N9" i="1"/>
  <c r="N13" i="1"/>
  <c r="N17" i="1"/>
  <c r="N21" i="1"/>
  <c r="N28" i="1"/>
  <c r="N35" i="1"/>
  <c r="N37" i="1"/>
  <c r="N41" i="1"/>
  <c r="N45" i="1"/>
  <c r="N49" i="1"/>
  <c r="N57" i="1"/>
  <c r="N61" i="1"/>
  <c r="N72" i="1"/>
  <c r="N11" i="1"/>
  <c r="N15" i="1"/>
  <c r="N19" i="1"/>
  <c r="N39" i="1"/>
  <c r="N43" i="1"/>
  <c r="N47" i="1"/>
  <c r="N51" i="1"/>
  <c r="N55" i="1"/>
  <c r="N59" i="1"/>
  <c r="N66" i="1"/>
  <c r="N70" i="1"/>
  <c r="N74" i="1"/>
  <c r="N78" i="1"/>
  <c r="H81" i="1"/>
  <c r="E81" i="1"/>
  <c r="N8" i="1"/>
  <c r="I81" i="1"/>
  <c r="M81" i="1"/>
  <c r="N25" i="1"/>
  <c r="N29" i="1"/>
  <c r="L81" i="1"/>
  <c r="N26" i="1"/>
  <c r="F81" i="1"/>
  <c r="N36" i="1"/>
  <c r="N40" i="1"/>
  <c r="N42" i="1"/>
  <c r="N44" i="1"/>
  <c r="N46" i="1"/>
  <c r="N48" i="1"/>
  <c r="N50" i="1"/>
  <c r="N52" i="1"/>
  <c r="N54" i="1"/>
  <c r="N56" i="1"/>
  <c r="N58" i="1"/>
  <c r="N60" i="1"/>
  <c r="N62" i="1"/>
  <c r="G81" i="1"/>
  <c r="K81" i="1"/>
  <c r="J81" i="1"/>
  <c r="N38" i="1"/>
  <c r="N81" i="1" l="1"/>
</calcChain>
</file>

<file path=xl/sharedStrings.xml><?xml version="1.0" encoding="utf-8"?>
<sst xmlns="http://schemas.openxmlformats.org/spreadsheetml/2006/main" count="89" uniqueCount="89">
  <si>
    <t>GOBIERNO DEL ESTADO DE SONORA</t>
  </si>
  <si>
    <t>SECRETARIA DE HACIENDA</t>
  </si>
  <si>
    <t>PROCURADURIA FISCAL</t>
  </si>
  <si>
    <t>PARTICIPACIONES FEDERALES MINISTRADAS A LOS MUNICIPIOS  EN EL MES DE ENERO DEL EJERCICIO FISCAL</t>
  </si>
  <si>
    <t xml:space="preserve">Nombre del municipio </t>
  </si>
  <si>
    <t>Fondo General de Participaciones</t>
  </si>
  <si>
    <t>Fondo de Fomento Municipal</t>
  </si>
  <si>
    <t>Impuesto Sobre Automoviles Nuevos</t>
  </si>
  <si>
    <t>Impuesto Sobre Tenencia o Uso de Vehiculos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</si>
  <si>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</si>
  <si>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</si>
  <si>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</si>
  <si>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Automoviles Nuevos</t>
  </si>
  <si>
    <t>Participación 100% ISR Artículo 3B de la LCF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</si>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</sst>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000000_ ;[Red]\-#,##0.0000000\ "/>
    <numFmt numFmtId="166" formatCode="_-* #,##0.000000_-;\-* #,##0.000000_-;_-* &quot;-&quot;??_-;_-@_-"/>
    <numFmt numFmtId="167" formatCode="_-[$€-2]* #,##0.00_-;\-[$€-2]* #,##0.00_-;_-[$€-2]* &quot;-&quot;??_-"/>
    <numFmt numFmtId="168" formatCode="_(* #,##0_);_(* \(#,##0\);_(* &quot;-&quot;_);_(@_)"/>
    <numFmt numFmtId="169" formatCode="0.000000"/>
    <numFmt numFmtId="170" formatCode="#,##0.00\ &quot;€&quot;;\-#,##0.00\ &quot;€&quot;"/>
    <numFmt numFmtId="171" formatCode="0.00_);[Red]\(0.00\)"/>
    <numFmt numFmtId="172" formatCode="_(* #,##0.00_);_(* \(#,##0.00\);_(* &quot;-&quot;??_);_(@_)"/>
    <numFmt numFmtId="173" formatCode="_-* #,##0.0_-;\-* #,##0.0_-;_-* &quot;-&quot;?_-;_-@_-"/>
    <numFmt numFmtId="174" formatCode="_-* #,##0.0_-;\-* #,##0.0_-;_-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4">
    <xf numFmtId="0" fontId="0" fillId="0" borderId="0"/>
    <xf numFmtId="0" fontId="2" fillId="0" borderId="0"/>
    <xf numFmtId="164" fontId="2" fillId="0" borderId="0"/>
    <xf numFmtId="165" fontId="2" fillId="0" borderId="0"/>
    <xf numFmtId="166" fontId="2" fillId="0" borderId="0"/>
    <xf numFmtId="164" fontId="2" fillId="0" borderId="0"/>
    <xf numFmtId="0" fontId="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6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1" fillId="2" borderId="1" applyNumberFormat="0" applyFont="0" applyAlignment="0" applyProtection="0"/>
    <xf numFmtId="0" fontId="2" fillId="24" borderId="23" applyNumberFormat="0" applyFont="0" applyAlignment="0" applyProtection="0"/>
    <xf numFmtId="0" fontId="10" fillId="24" borderId="23" applyNumberFormat="0" applyFont="0" applyAlignment="0" applyProtection="0"/>
    <xf numFmtId="0" fontId="10" fillId="24" borderId="23" applyNumberFormat="0" applyFont="0" applyAlignment="0" applyProtection="0"/>
    <xf numFmtId="0" fontId="10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4" fontId="21" fillId="25" borderId="25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4" fontId="7" fillId="0" borderId="8" xfId="0" applyNumberFormat="1" applyFont="1" applyBorder="1"/>
    <xf numFmtId="4" fontId="8" fillId="0" borderId="9" xfId="0" applyNumberFormat="1" applyFont="1" applyBorder="1"/>
    <xf numFmtId="4" fontId="0" fillId="0" borderId="0" xfId="0" applyNumberFormat="1"/>
    <xf numFmtId="0" fontId="6" fillId="0" borderId="10" xfId="0" applyFont="1" applyBorder="1"/>
    <xf numFmtId="0" fontId="8" fillId="0" borderId="11" xfId="0" applyFont="1" applyBorder="1"/>
    <xf numFmtId="4" fontId="8" fillId="0" borderId="11" xfId="0" applyNumberFormat="1" applyFont="1" applyBorder="1"/>
    <xf numFmtId="40" fontId="8" fillId="0" borderId="11" xfId="0" applyNumberFormat="1" applyFont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0" fontId="9" fillId="0" borderId="7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6" fillId="0" borderId="15" xfId="0" applyFont="1" applyBorder="1"/>
    <xf numFmtId="0" fontId="8" fillId="0" borderId="16" xfId="0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4" fontId="8" fillId="0" borderId="18" xfId="0" applyNumberFormat="1" applyFont="1" applyBorder="1"/>
    <xf numFmtId="0" fontId="2" fillId="0" borderId="19" xfId="0" applyFont="1" applyFill="1" applyBorder="1" applyAlignment="1" applyProtection="1">
      <alignment horizontal="left"/>
      <protection locked="0"/>
    </xf>
  </cellXfs>
  <cellStyles count="274">
    <cellStyle name="=C:\WINNT\SYSTEM32\COMMAND.COM" xfId="2"/>
    <cellStyle name="=C:\WINNT\SYSTEM32\COMMAND.COM 2" xfId="3"/>
    <cellStyle name="=C:\WINNT\SYSTEM32\COMMAND.COM 3" xfId="4"/>
    <cellStyle name="=C:\WINNT\SYSTEM32\COMMAND.COM 4" xfId="5"/>
    <cellStyle name="=C:\WINNT\SYSTEM32\COMMAND.COM 5" xfId="6"/>
    <cellStyle name="20% - Énfasis1 2" xfId="7"/>
    <cellStyle name="20% - Énfasis1 3" xfId="8"/>
    <cellStyle name="20% - Énfasis1 4" xfId="9"/>
    <cellStyle name="20% - Énfasis1 5" xfId="10"/>
    <cellStyle name="20% - Énfasis2 2" xfId="11"/>
    <cellStyle name="20% - Énfasis2 3" xfId="12"/>
    <cellStyle name="20% - Énfasis2 4" xfId="13"/>
    <cellStyle name="20% - Énfasis2 5" xfId="14"/>
    <cellStyle name="20% - Énfasis3 2" xfId="15"/>
    <cellStyle name="20% - Énfasis3 3" xfId="16"/>
    <cellStyle name="20% - Énfasis3 4" xfId="17"/>
    <cellStyle name="20% - Énfasis3 5" xfId="18"/>
    <cellStyle name="20% - Énfasis4 2" xfId="19"/>
    <cellStyle name="20% - Énfasis4 3" xfId="20"/>
    <cellStyle name="20% - Énfasis4 4" xfId="21"/>
    <cellStyle name="20% - Énfasis4 5" xfId="22"/>
    <cellStyle name="20% - Énfasis5 2" xfId="23"/>
    <cellStyle name="20% - Énfasis5 3" xfId="24"/>
    <cellStyle name="20% - Énfasis5 4" xfId="25"/>
    <cellStyle name="20% - Énfasis5 5" xfId="26"/>
    <cellStyle name="20% - Énfasis6 2" xfId="27"/>
    <cellStyle name="20% - Énfasis6 3" xfId="28"/>
    <cellStyle name="20% - Énfasis6 4" xfId="29"/>
    <cellStyle name="20% - Énfasis6 5" xfId="30"/>
    <cellStyle name="40% - Énfasis1 2" xfId="31"/>
    <cellStyle name="40% - Énfasis1 3" xfId="32"/>
    <cellStyle name="40% - Énfasis1 4" xfId="33"/>
    <cellStyle name="40% - Énfasis1 5" xfId="34"/>
    <cellStyle name="40% - Énfasis2 2" xfId="35"/>
    <cellStyle name="40% - Énfasis2 3" xfId="36"/>
    <cellStyle name="40% - Énfasis2 4" xfId="37"/>
    <cellStyle name="40% - Énfasis2 5" xfId="38"/>
    <cellStyle name="40% - Énfasis3 2" xfId="39"/>
    <cellStyle name="40% - Énfasis3 3" xfId="40"/>
    <cellStyle name="40% - Énfasis3 4" xfId="41"/>
    <cellStyle name="40% - Énfasis3 5" xfId="42"/>
    <cellStyle name="40% - Énfasis4 2" xfId="43"/>
    <cellStyle name="40% - Énfasis4 3" xfId="44"/>
    <cellStyle name="40% - Énfasis4 4" xfId="45"/>
    <cellStyle name="40% - Énfasis4 5" xfId="46"/>
    <cellStyle name="40% - Énfasis5 2" xfId="47"/>
    <cellStyle name="40% - Énfasis5 3" xfId="48"/>
    <cellStyle name="40% - Énfasis5 4" xfId="49"/>
    <cellStyle name="40% - Énfasis5 5" xfId="50"/>
    <cellStyle name="40% - Énfasis6 2" xfId="51"/>
    <cellStyle name="40% - Énfasis6 3" xfId="52"/>
    <cellStyle name="40% - Énfasis6 4" xfId="53"/>
    <cellStyle name="40% - Énfasis6 5" xfId="54"/>
    <cellStyle name="60% - Énfasis1 2" xfId="55"/>
    <cellStyle name="60% - Énfasis1 3" xfId="56"/>
    <cellStyle name="60% - Énfasis1 4" xfId="57"/>
    <cellStyle name="60% - Énfasis1 5" xfId="58"/>
    <cellStyle name="60% - Énfasis2 2" xfId="59"/>
    <cellStyle name="60% - Énfasis2 3" xfId="60"/>
    <cellStyle name="60% - Énfasis2 4" xfId="61"/>
    <cellStyle name="60% - Énfasis2 5" xfId="62"/>
    <cellStyle name="60% - Énfasis3 2" xfId="63"/>
    <cellStyle name="60% - Énfasis3 3" xfId="64"/>
    <cellStyle name="60% - Énfasis3 4" xfId="65"/>
    <cellStyle name="60% - Énfasis3 5" xfId="66"/>
    <cellStyle name="60% - Énfasis4 2" xfId="67"/>
    <cellStyle name="60% - Énfasis4 3" xfId="68"/>
    <cellStyle name="60% - Énfasis4 4" xfId="69"/>
    <cellStyle name="60% - Énfasis4 5" xfId="70"/>
    <cellStyle name="60% - Énfasis5 2" xfId="71"/>
    <cellStyle name="60% - Énfasis5 3" xfId="72"/>
    <cellStyle name="60% - Énfasis5 4" xfId="73"/>
    <cellStyle name="60% - Énfasis5 5" xfId="74"/>
    <cellStyle name="60% - Énfasis6 2" xfId="75"/>
    <cellStyle name="60% - Énfasis6 3" xfId="76"/>
    <cellStyle name="60% - Énfasis6 4" xfId="77"/>
    <cellStyle name="60% - Énfasis6 5" xfId="78"/>
    <cellStyle name="Buena 2" xfId="79"/>
    <cellStyle name="Buena 3" xfId="80"/>
    <cellStyle name="Buena 4" xfId="81"/>
    <cellStyle name="Buena 5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Euro 3" xfId="129"/>
    <cellStyle name="Euro 4" xfId="130"/>
    <cellStyle name="Euro 5" xfId="131"/>
    <cellStyle name="Euro 6" xfId="132"/>
    <cellStyle name="Euro 7" xfId="133"/>
    <cellStyle name="Incorrecto 2" xfId="134"/>
    <cellStyle name="Incorrecto 3" xfId="135"/>
    <cellStyle name="Incorrecto 4" xfId="136"/>
    <cellStyle name="Incorrecto 5" xfId="137"/>
    <cellStyle name="Millares [0] 2" xfId="138"/>
    <cellStyle name="Millares [0] 3" xfId="139"/>
    <cellStyle name="Millares [0] 4" xfId="140"/>
    <cellStyle name="Millares [0] 5" xfId="141"/>
    <cellStyle name="Millares [0] 6" xfId="142"/>
    <cellStyle name="Millares [0] 7" xfId="143"/>
    <cellStyle name="Millares 10" xfId="144"/>
    <cellStyle name="Millares 2" xfId="145"/>
    <cellStyle name="Millares 2 2" xfId="146"/>
    <cellStyle name="Millares 2 2 2" xfId="147"/>
    <cellStyle name="Millares 2 2 3" xfId="148"/>
    <cellStyle name="Millares 2 2 3 2" xfId="149"/>
    <cellStyle name="Millares 2 2 4" xfId="150"/>
    <cellStyle name="Millares 2 3" xfId="151"/>
    <cellStyle name="Millares 3" xfId="152"/>
    <cellStyle name="Millares 3 2" xfId="153"/>
    <cellStyle name="Millares 3 3" xfId="154"/>
    <cellStyle name="Millares 4" xfId="155"/>
    <cellStyle name="Millares 5" xfId="156"/>
    <cellStyle name="Millares 5 2" xfId="157"/>
    <cellStyle name="Millares 6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Neutral 2" xfId="165"/>
    <cellStyle name="Neutral 3" xfId="166"/>
    <cellStyle name="Neutral 4" xfId="167"/>
    <cellStyle name="Neutral 5" xfId="168"/>
    <cellStyle name="Normal" xfId="0" builtinId="0"/>
    <cellStyle name="Normal 10" xfId="169"/>
    <cellStyle name="Normal 11" xfId="170"/>
    <cellStyle name="Normal 12" xfId="171"/>
    <cellStyle name="Normal 13" xfId="172"/>
    <cellStyle name="Normal 14" xfId="173"/>
    <cellStyle name="Normal 15" xfId="174"/>
    <cellStyle name="Normal 16" xfId="175"/>
    <cellStyle name="Normal 17" xfId="176"/>
    <cellStyle name="Normal 18" xfId="177"/>
    <cellStyle name="Normal 19" xfId="178"/>
    <cellStyle name="Normal 19 2" xfId="179"/>
    <cellStyle name="Normal 2" xfId="1"/>
    <cellStyle name="Normal 2 2" xfId="180"/>
    <cellStyle name="Normal 2 2 2" xfId="181"/>
    <cellStyle name="Normal 2 3" xfId="182"/>
    <cellStyle name="Normal 2 4" xfId="183"/>
    <cellStyle name="Normal 2_ESTIMACION PARTICIPACIONES RFP DICTAMEN 2012 factores a octubre 2011 USB 21 OCT 2011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 2" xfId="196"/>
    <cellStyle name="Normal 3 3" xfId="197"/>
    <cellStyle name="Normal 3 4" xfId="198"/>
    <cellStyle name="Normal 3 5" xfId="199"/>
    <cellStyle name="Normal 30" xfId="200"/>
    <cellStyle name="Normal 31" xfId="201"/>
    <cellStyle name="Normal 32" xfId="202"/>
    <cellStyle name="Normal 33" xfId="203"/>
    <cellStyle name="Normal 4" xfId="204"/>
    <cellStyle name="Normal 4 2" xfId="205"/>
    <cellStyle name="Normal 5" xfId="206"/>
    <cellStyle name="Normal 5 2" xfId="207"/>
    <cellStyle name="Normal 5 2 2" xfId="208"/>
    <cellStyle name="Normal 5 3" xfId="209"/>
    <cellStyle name="Normal 5_04.- Proyeccion de Ingresos 2014    AGOSTO 2013 tadeo" xfId="210"/>
    <cellStyle name="Normal 6" xfId="211"/>
    <cellStyle name="Normal 6 2" xfId="212"/>
    <cellStyle name="Normal 6 3" xfId="213"/>
    <cellStyle name="Normal 7" xfId="214"/>
    <cellStyle name="Normal 7 2" xfId="215"/>
    <cellStyle name="Normal 8" xfId="216"/>
    <cellStyle name="Normal 8 2" xfId="217"/>
    <cellStyle name="Normal 9" xfId="218"/>
    <cellStyle name="Notas 10" xfId="219"/>
    <cellStyle name="Notas 11" xfId="220"/>
    <cellStyle name="Notas 12" xfId="221"/>
    <cellStyle name="Notas 13" xfId="222"/>
    <cellStyle name="Notas 14" xfId="223"/>
    <cellStyle name="Notas 2" xfId="224"/>
    <cellStyle name="Notas 2 2" xfId="225"/>
    <cellStyle name="Notas 2 3" xfId="226"/>
    <cellStyle name="Notas 2 4" xfId="227"/>
    <cellStyle name="Notas 3" xfId="228"/>
    <cellStyle name="Notas 4" xfId="229"/>
    <cellStyle name="Notas 5" xfId="230"/>
    <cellStyle name="Notas 6" xfId="231"/>
    <cellStyle name="Notas 7" xfId="232"/>
    <cellStyle name="Notas 8" xfId="233"/>
    <cellStyle name="Notas 9" xfId="234"/>
    <cellStyle name="Porcentaje 2" xfId="235"/>
    <cellStyle name="Porcentaje 2 2" xfId="236"/>
    <cellStyle name="Porcentaje 3" xfId="237"/>
    <cellStyle name="Porcentaje 4" xfId="238"/>
    <cellStyle name="Porcentaje 5" xfId="239"/>
    <cellStyle name="Porcentual 2" xfId="240"/>
    <cellStyle name="Salida 2" xfId="241"/>
    <cellStyle name="Salida 3" xfId="242"/>
    <cellStyle name="Salida 4" xfId="243"/>
    <cellStyle name="Salida 5" xfId="244"/>
    <cellStyle name="SAPBEXstdData" xfId="245"/>
    <cellStyle name="Texto de advertencia 2" xfId="246"/>
    <cellStyle name="Texto de advertencia 3" xfId="247"/>
    <cellStyle name="Texto de advertencia 4" xfId="248"/>
    <cellStyle name="Texto de advertencia 5" xfId="249"/>
    <cellStyle name="Texto explicativo 2" xfId="250"/>
    <cellStyle name="Texto explicativo 3" xfId="251"/>
    <cellStyle name="Texto explicativo 4" xfId="252"/>
    <cellStyle name="Texto explicativo 5" xfId="253"/>
    <cellStyle name="Título 1 2" xfId="254"/>
    <cellStyle name="Título 1 3" xfId="255"/>
    <cellStyle name="Título 1 4" xfId="256"/>
    <cellStyle name="Título 1 5" xfId="257"/>
    <cellStyle name="Título 2 2" xfId="258"/>
    <cellStyle name="Título 2 3" xfId="259"/>
    <cellStyle name="Título 2 4" xfId="260"/>
    <cellStyle name="Título 2 5" xfId="261"/>
    <cellStyle name="Título 3 2" xfId="262"/>
    <cellStyle name="Título 3 3" xfId="263"/>
    <cellStyle name="Título 3 4" xfId="264"/>
    <cellStyle name="Título 3 5" xfId="265"/>
    <cellStyle name="Título 4" xfId="266"/>
    <cellStyle name="Título 5" xfId="267"/>
    <cellStyle name="Título 6" xfId="268"/>
    <cellStyle name="Título 7" xfId="269"/>
    <cellStyle name="Total 2" xfId="270"/>
    <cellStyle name="Total 3" xfId="271"/>
    <cellStyle name="Total 4" xfId="272"/>
    <cellStyle name="Total 5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INFORME%20PAGO%20PARTICIPACIONES%20A%20MUNICIPIOS%20DE%20SONORA%20EN%20ENERO%202017%20para%20UCEF%20cf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os/Desktop/SWGUIMIENTO%20AL%20EJERCIDO/Base_de_datos_obras_AL%20%2018%20AGO%202011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ENERO 2017"/>
      <sheetName val="AJUSTE DEFINITIVO  "/>
      <sheetName val="AJUSTE CUATRIMESTRAL "/>
      <sheetName val=" PORTAL"/>
      <sheetName val="PPTO"/>
      <sheetName val="AJUSTE  PPTO"/>
      <sheetName val="HILL HERNANDEZ"/>
      <sheetName val="enero "/>
      <sheetName val="ISR"/>
      <sheetName val="traspaso"/>
      <sheetName val="MES  Y  AJUSTE 2016"/>
      <sheetName val="2017"/>
      <sheetName val="COMPENSACION RECURSOS FEIEF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 t="str">
            <v>ACONCHI</v>
          </cell>
        </row>
        <row r="4">
          <cell r="C4">
            <v>2</v>
          </cell>
          <cell r="D4" t="str">
            <v>AGUA PRIETA</v>
          </cell>
        </row>
        <row r="5">
          <cell r="C5">
            <v>3</v>
          </cell>
          <cell r="D5" t="str">
            <v>ALAMOS</v>
          </cell>
        </row>
        <row r="6">
          <cell r="C6">
            <v>4</v>
          </cell>
          <cell r="D6" t="str">
            <v>ALTAR</v>
          </cell>
        </row>
        <row r="7">
          <cell r="C7">
            <v>5</v>
          </cell>
          <cell r="D7" t="str">
            <v>ARIVECHI</v>
          </cell>
        </row>
        <row r="8">
          <cell r="C8">
            <v>6</v>
          </cell>
          <cell r="D8" t="str">
            <v>ARIZPE</v>
          </cell>
        </row>
        <row r="9">
          <cell r="C9">
            <v>7</v>
          </cell>
          <cell r="D9" t="str">
            <v>ATIL</v>
          </cell>
        </row>
        <row r="10">
          <cell r="C10">
            <v>8</v>
          </cell>
          <cell r="D10" t="str">
            <v>BACADEHUACHI</v>
          </cell>
        </row>
        <row r="11">
          <cell r="C11">
            <v>9</v>
          </cell>
          <cell r="D11" t="str">
            <v>BACANORA</v>
          </cell>
        </row>
        <row r="12">
          <cell r="C12">
            <v>10</v>
          </cell>
          <cell r="D12" t="str">
            <v>BACERAC</v>
          </cell>
        </row>
        <row r="13">
          <cell r="C13">
            <v>11</v>
          </cell>
          <cell r="D13" t="str">
            <v>BACOACHI</v>
          </cell>
        </row>
        <row r="14">
          <cell r="C14">
            <v>12</v>
          </cell>
          <cell r="D14" t="str">
            <v>BACUM</v>
          </cell>
        </row>
        <row r="15">
          <cell r="C15">
            <v>13</v>
          </cell>
          <cell r="D15" t="str">
            <v>BANAMICHI</v>
          </cell>
        </row>
        <row r="16">
          <cell r="C16">
            <v>14</v>
          </cell>
          <cell r="D16" t="str">
            <v>BAVIACORA</v>
          </cell>
        </row>
        <row r="17">
          <cell r="C17">
            <v>15</v>
          </cell>
          <cell r="D17" t="str">
            <v>BAVISPE</v>
          </cell>
        </row>
        <row r="18">
          <cell r="C18">
            <v>16</v>
          </cell>
          <cell r="D18" t="str">
            <v>BENJAMIN HILL</v>
          </cell>
        </row>
        <row r="19">
          <cell r="C19">
            <v>17</v>
          </cell>
          <cell r="D19" t="str">
            <v>CABORCA</v>
          </cell>
        </row>
        <row r="20">
          <cell r="C20">
            <v>18</v>
          </cell>
          <cell r="D20" t="str">
            <v>CAJEME</v>
          </cell>
        </row>
        <row r="21">
          <cell r="C21">
            <v>19</v>
          </cell>
          <cell r="D21" t="str">
            <v>CANANEA</v>
          </cell>
        </row>
        <row r="22">
          <cell r="C22">
            <v>20</v>
          </cell>
          <cell r="D22" t="str">
            <v>CARBO</v>
          </cell>
        </row>
        <row r="23">
          <cell r="C23">
            <v>21</v>
          </cell>
          <cell r="D23" t="str">
            <v>COLORADA LA</v>
          </cell>
        </row>
        <row r="24">
          <cell r="C24">
            <v>22</v>
          </cell>
          <cell r="D24" t="str">
            <v>CUCURPE</v>
          </cell>
        </row>
        <row r="25">
          <cell r="C25">
            <v>23</v>
          </cell>
          <cell r="D25" t="str">
            <v>CUMPAS</v>
          </cell>
        </row>
        <row r="26">
          <cell r="C26">
            <v>24</v>
          </cell>
          <cell r="D26" t="str">
            <v>DIVISADEROS</v>
          </cell>
        </row>
        <row r="27">
          <cell r="C27">
            <v>25</v>
          </cell>
          <cell r="D27" t="str">
            <v>EMPALME</v>
          </cell>
        </row>
        <row r="28">
          <cell r="C28">
            <v>26</v>
          </cell>
          <cell r="D28" t="str">
            <v>ETCHOJOA</v>
          </cell>
        </row>
        <row r="29">
          <cell r="C29">
            <v>27</v>
          </cell>
          <cell r="D29" t="str">
            <v>FRONTERAS</v>
          </cell>
        </row>
        <row r="30">
          <cell r="C30">
            <v>28</v>
          </cell>
          <cell r="D30" t="str">
            <v>GRANADOS</v>
          </cell>
        </row>
        <row r="31">
          <cell r="C31">
            <v>29</v>
          </cell>
          <cell r="D31" t="str">
            <v>GUAYMAS</v>
          </cell>
        </row>
        <row r="32">
          <cell r="C32">
            <v>30</v>
          </cell>
          <cell r="D32" t="str">
            <v>HERMOSILLO</v>
          </cell>
        </row>
        <row r="33">
          <cell r="C33">
            <v>31</v>
          </cell>
          <cell r="D33" t="str">
            <v>HUACHINERA</v>
          </cell>
        </row>
        <row r="34">
          <cell r="C34">
            <v>32</v>
          </cell>
          <cell r="D34" t="str">
            <v>HUASABAS</v>
          </cell>
        </row>
        <row r="35">
          <cell r="C35">
            <v>33</v>
          </cell>
          <cell r="D35" t="str">
            <v>HUATABAMPO</v>
          </cell>
        </row>
        <row r="36">
          <cell r="C36">
            <v>34</v>
          </cell>
          <cell r="D36" t="str">
            <v>HUEPAC</v>
          </cell>
        </row>
        <row r="37">
          <cell r="C37">
            <v>35</v>
          </cell>
          <cell r="D37" t="str">
            <v>IMURIS</v>
          </cell>
        </row>
        <row r="38">
          <cell r="C38">
            <v>36</v>
          </cell>
          <cell r="D38" t="str">
            <v>MAGDALENA DE KINO</v>
          </cell>
        </row>
        <row r="39">
          <cell r="C39">
            <v>37</v>
          </cell>
          <cell r="D39" t="str">
            <v>MAZATAN</v>
          </cell>
        </row>
        <row r="40">
          <cell r="C40">
            <v>38</v>
          </cell>
          <cell r="D40" t="str">
            <v>MOCTEZUMA</v>
          </cell>
        </row>
        <row r="41">
          <cell r="C41">
            <v>39</v>
          </cell>
          <cell r="D41" t="str">
            <v>NACO</v>
          </cell>
        </row>
        <row r="42">
          <cell r="C42">
            <v>40</v>
          </cell>
          <cell r="D42" t="str">
            <v>NACORI CHICO</v>
          </cell>
        </row>
        <row r="43">
          <cell r="C43">
            <v>41</v>
          </cell>
          <cell r="D43" t="str">
            <v>NACOZARI DE GARCIA</v>
          </cell>
        </row>
        <row r="44">
          <cell r="C44">
            <v>42</v>
          </cell>
          <cell r="D44" t="str">
            <v>NAVOJOA</v>
          </cell>
        </row>
        <row r="45">
          <cell r="C45">
            <v>43</v>
          </cell>
          <cell r="D45" t="str">
            <v>NOGALES</v>
          </cell>
        </row>
        <row r="46">
          <cell r="C46">
            <v>44</v>
          </cell>
          <cell r="D46" t="str">
            <v>ONAVAS</v>
          </cell>
        </row>
        <row r="47">
          <cell r="C47">
            <v>45</v>
          </cell>
          <cell r="D47" t="str">
            <v>OPODEPE</v>
          </cell>
        </row>
        <row r="48">
          <cell r="C48">
            <v>46</v>
          </cell>
          <cell r="D48" t="str">
            <v>OQUITOA</v>
          </cell>
        </row>
        <row r="49">
          <cell r="C49">
            <v>47</v>
          </cell>
          <cell r="D49" t="str">
            <v>PITIQUITO</v>
          </cell>
        </row>
        <row r="50">
          <cell r="C50">
            <v>48</v>
          </cell>
          <cell r="D50" t="str">
            <v>PUERTO PEÑASCO</v>
          </cell>
        </row>
        <row r="51">
          <cell r="C51">
            <v>49</v>
          </cell>
          <cell r="D51" t="str">
            <v>QUIRIEGO</v>
          </cell>
        </row>
        <row r="52">
          <cell r="C52">
            <v>50</v>
          </cell>
          <cell r="D52" t="str">
            <v>RAYON</v>
          </cell>
        </row>
        <row r="53">
          <cell r="C53">
            <v>51</v>
          </cell>
          <cell r="D53" t="str">
            <v>ROSARIO TESOPACO</v>
          </cell>
        </row>
        <row r="54">
          <cell r="C54">
            <v>52</v>
          </cell>
          <cell r="D54" t="str">
            <v>SAHUARIPA</v>
          </cell>
        </row>
        <row r="55">
          <cell r="C55">
            <v>53</v>
          </cell>
          <cell r="D55" t="str">
            <v>SAN FELIPE DE JESUS</v>
          </cell>
        </row>
        <row r="56">
          <cell r="C56">
            <v>54</v>
          </cell>
          <cell r="D56" t="str">
            <v>SAN JAVIER</v>
          </cell>
        </row>
        <row r="57">
          <cell r="C57">
            <v>55</v>
          </cell>
          <cell r="D57" t="str">
            <v>SAN LUIS RIO COLORADO</v>
          </cell>
        </row>
        <row r="58">
          <cell r="C58">
            <v>56</v>
          </cell>
          <cell r="D58" t="str">
            <v>SAN MIGUEL DE HORCASITAS</v>
          </cell>
        </row>
        <row r="59">
          <cell r="C59">
            <v>57</v>
          </cell>
          <cell r="D59" t="str">
            <v>SAN PEDRO DE LA CUEVA</v>
          </cell>
        </row>
        <row r="60">
          <cell r="C60">
            <v>58</v>
          </cell>
          <cell r="D60" t="str">
            <v>SANTA ANA</v>
          </cell>
        </row>
        <row r="61">
          <cell r="C61">
            <v>59</v>
          </cell>
          <cell r="D61" t="str">
            <v>SANTA CRUZ</v>
          </cell>
        </row>
        <row r="62">
          <cell r="C62">
            <v>60</v>
          </cell>
          <cell r="D62" t="str">
            <v>SARIC</v>
          </cell>
        </row>
        <row r="63">
          <cell r="C63">
            <v>61</v>
          </cell>
          <cell r="D63" t="str">
            <v>SOYOPA</v>
          </cell>
        </row>
        <row r="64">
          <cell r="C64">
            <v>62</v>
          </cell>
          <cell r="D64" t="str">
            <v>SUAQUI GRANDE</v>
          </cell>
        </row>
        <row r="65">
          <cell r="C65">
            <v>63</v>
          </cell>
          <cell r="D65" t="str">
            <v>TEPACHE</v>
          </cell>
        </row>
        <row r="66">
          <cell r="C66">
            <v>64</v>
          </cell>
          <cell r="D66" t="str">
            <v>TRINCHERAS</v>
          </cell>
        </row>
        <row r="67">
          <cell r="C67">
            <v>65</v>
          </cell>
          <cell r="D67" t="str">
            <v>TUBUTAMA</v>
          </cell>
        </row>
        <row r="68">
          <cell r="C68">
            <v>66</v>
          </cell>
          <cell r="D68" t="str">
            <v>URES</v>
          </cell>
        </row>
        <row r="69">
          <cell r="C69">
            <v>67</v>
          </cell>
          <cell r="D69" t="str">
            <v>VILLA HIDALGO</v>
          </cell>
        </row>
        <row r="70">
          <cell r="C70">
            <v>68</v>
          </cell>
          <cell r="D70" t="str">
            <v>VILLA PESQUEIRA</v>
          </cell>
        </row>
        <row r="71">
          <cell r="C71">
            <v>69</v>
          </cell>
          <cell r="D71" t="str">
            <v>YECORA</v>
          </cell>
        </row>
        <row r="72">
          <cell r="C72">
            <v>70</v>
          </cell>
          <cell r="D72" t="str">
            <v>GENERAL PLUTARCO ELIAS CALLES</v>
          </cell>
        </row>
        <row r="73">
          <cell r="C73">
            <v>71</v>
          </cell>
          <cell r="D73" t="str">
            <v>BENITO JUAREZ</v>
          </cell>
        </row>
        <row r="74">
          <cell r="C74">
            <v>72</v>
          </cell>
          <cell r="D74" t="str">
            <v>SAN IGNACIO RIO MUERTO</v>
          </cell>
        </row>
      </sheetData>
      <sheetData sheetId="5"/>
      <sheetData sheetId="6"/>
      <sheetData sheetId="7"/>
      <sheetData sheetId="8">
        <row r="13">
          <cell r="B13">
            <v>472503</v>
          </cell>
          <cell r="C13">
            <v>169167.62</v>
          </cell>
          <cell r="D13">
            <v>4340.91</v>
          </cell>
          <cell r="E13">
            <v>17.100000000000001</v>
          </cell>
          <cell r="F13">
            <v>6574.59</v>
          </cell>
          <cell r="G13">
            <v>117568.43</v>
          </cell>
          <cell r="H13">
            <v>16644.72</v>
          </cell>
          <cell r="I13">
            <v>739.3</v>
          </cell>
          <cell r="J13">
            <v>0</v>
          </cell>
        </row>
        <row r="14">
          <cell r="B14">
            <v>4635423.5199999996</v>
          </cell>
          <cell r="C14">
            <v>478627.87</v>
          </cell>
          <cell r="D14">
            <v>131218.82999999999</v>
          </cell>
          <cell r="E14">
            <v>517.02</v>
          </cell>
          <cell r="F14">
            <v>168287.76</v>
          </cell>
          <cell r="G14">
            <v>1153388.33</v>
          </cell>
          <cell r="H14">
            <v>426049.97</v>
          </cell>
          <cell r="I14">
            <v>22347.759999999998</v>
          </cell>
          <cell r="J14">
            <v>0</v>
          </cell>
        </row>
        <row r="15">
          <cell r="B15">
            <v>3068274.01</v>
          </cell>
          <cell r="C15">
            <v>509199.38</v>
          </cell>
          <cell r="D15">
            <v>117959.19</v>
          </cell>
          <cell r="E15">
            <v>464.77</v>
          </cell>
          <cell r="F15">
            <v>68332.27</v>
          </cell>
          <cell r="G15">
            <v>763449.43</v>
          </cell>
          <cell r="H15">
            <v>172995.12</v>
          </cell>
          <cell r="I15">
            <v>20089.52</v>
          </cell>
          <cell r="J15">
            <v>0</v>
          </cell>
        </row>
        <row r="16">
          <cell r="B16">
            <v>834231.61</v>
          </cell>
          <cell r="C16">
            <v>224840.46000000002</v>
          </cell>
          <cell r="D16">
            <v>10405.43</v>
          </cell>
          <cell r="E16">
            <v>41</v>
          </cell>
          <cell r="F16">
            <v>19704.73</v>
          </cell>
          <cell r="G16">
            <v>207573.9</v>
          </cell>
          <cell r="H16">
            <v>49885.98</v>
          </cell>
          <cell r="I16">
            <v>1772.14</v>
          </cell>
          <cell r="J16">
            <v>0</v>
          </cell>
        </row>
        <row r="17">
          <cell r="B17">
            <v>431742.01</v>
          </cell>
          <cell r="C17">
            <v>134042.34</v>
          </cell>
          <cell r="D17">
            <v>12090.09</v>
          </cell>
          <cell r="E17">
            <v>47.64</v>
          </cell>
          <cell r="F17">
            <v>4031.68</v>
          </cell>
          <cell r="G17">
            <v>107426.25</v>
          </cell>
          <cell r="H17">
            <v>10206.9</v>
          </cell>
          <cell r="I17">
            <v>2059.0500000000002</v>
          </cell>
          <cell r="J17">
            <v>0</v>
          </cell>
        </row>
        <row r="18">
          <cell r="B18">
            <v>605182.54</v>
          </cell>
          <cell r="C18">
            <v>227905.77</v>
          </cell>
          <cell r="D18">
            <v>1594.57</v>
          </cell>
          <cell r="E18">
            <v>6.28</v>
          </cell>
          <cell r="F18">
            <v>9226.15</v>
          </cell>
          <cell r="G18">
            <v>150581.81</v>
          </cell>
          <cell r="H18">
            <v>23357.62</v>
          </cell>
          <cell r="I18">
            <v>271.57</v>
          </cell>
          <cell r="J18">
            <v>0</v>
          </cell>
        </row>
        <row r="19">
          <cell r="B19">
            <v>385217.49</v>
          </cell>
          <cell r="C19">
            <v>112647.58</v>
          </cell>
          <cell r="D19">
            <v>15239.85</v>
          </cell>
          <cell r="E19">
            <v>60.05</v>
          </cell>
          <cell r="F19">
            <v>1950.67</v>
          </cell>
          <cell r="G19">
            <v>95850</v>
          </cell>
          <cell r="H19">
            <v>4938.46</v>
          </cell>
          <cell r="I19">
            <v>2595.48</v>
          </cell>
          <cell r="J19">
            <v>0</v>
          </cell>
        </row>
        <row r="20">
          <cell r="B20">
            <v>403774.62</v>
          </cell>
          <cell r="C20">
            <v>137214.53999999998</v>
          </cell>
          <cell r="D20">
            <v>8791.42</v>
          </cell>
          <cell r="E20">
            <v>34.64</v>
          </cell>
          <cell r="F20">
            <v>3662.23</v>
          </cell>
          <cell r="G20">
            <v>100467.39</v>
          </cell>
          <cell r="H20">
            <v>9271.57</v>
          </cell>
          <cell r="I20">
            <v>1497.26</v>
          </cell>
          <cell r="J20">
            <v>0</v>
          </cell>
        </row>
        <row r="21">
          <cell r="B21">
            <v>408729.42</v>
          </cell>
          <cell r="C21">
            <v>118029.66</v>
          </cell>
          <cell r="D21">
            <v>15653.52</v>
          </cell>
          <cell r="E21">
            <v>61.68</v>
          </cell>
          <cell r="F21">
            <v>2561.94</v>
          </cell>
          <cell r="G21">
            <v>101700.25</v>
          </cell>
          <cell r="H21">
            <v>6486.01</v>
          </cell>
          <cell r="I21">
            <v>2665.94</v>
          </cell>
          <cell r="J21">
            <v>0</v>
          </cell>
        </row>
        <row r="22">
          <cell r="B22">
            <v>423048.2</v>
          </cell>
          <cell r="C22">
            <v>151221.01</v>
          </cell>
          <cell r="D22">
            <v>7729.5</v>
          </cell>
          <cell r="E22">
            <v>30.46</v>
          </cell>
          <cell r="F22">
            <v>3711.13</v>
          </cell>
          <cell r="G22">
            <v>105263.06</v>
          </cell>
          <cell r="H22">
            <v>9395.3799999999992</v>
          </cell>
          <cell r="I22">
            <v>1316.4</v>
          </cell>
          <cell r="J22">
            <v>0</v>
          </cell>
        </row>
        <row r="23">
          <cell r="B23">
            <v>422941.11</v>
          </cell>
          <cell r="C23">
            <v>128326.39999999999</v>
          </cell>
          <cell r="D23">
            <v>12324.3</v>
          </cell>
          <cell r="E23">
            <v>48.56</v>
          </cell>
          <cell r="F23">
            <v>4064.26</v>
          </cell>
          <cell r="G23">
            <v>105236.41</v>
          </cell>
          <cell r="H23">
            <v>10289.39</v>
          </cell>
          <cell r="I23">
            <v>2098.94</v>
          </cell>
          <cell r="J23">
            <v>0</v>
          </cell>
        </row>
        <row r="24">
          <cell r="B24">
            <v>2501674.46</v>
          </cell>
          <cell r="C24">
            <v>456874.67</v>
          </cell>
          <cell r="D24">
            <v>82809.42</v>
          </cell>
          <cell r="E24">
            <v>326.27999999999997</v>
          </cell>
          <cell r="F24">
            <v>57927.05</v>
          </cell>
          <cell r="G24">
            <v>622467.85</v>
          </cell>
          <cell r="H24">
            <v>146652.49</v>
          </cell>
          <cell r="I24">
            <v>14103.2</v>
          </cell>
          <cell r="J24">
            <v>0</v>
          </cell>
        </row>
        <row r="25">
          <cell r="B25">
            <v>421667.54</v>
          </cell>
          <cell r="C25">
            <v>132716.72999999998</v>
          </cell>
          <cell r="D25">
            <v>11233.09</v>
          </cell>
          <cell r="E25">
            <v>44.26</v>
          </cell>
          <cell r="F25">
            <v>4031.68</v>
          </cell>
          <cell r="G25">
            <v>104919.52</v>
          </cell>
          <cell r="H25">
            <v>10206.9</v>
          </cell>
          <cell r="I25">
            <v>1913.1</v>
          </cell>
          <cell r="J25">
            <v>0</v>
          </cell>
        </row>
        <row r="26">
          <cell r="B26">
            <v>604186.98</v>
          </cell>
          <cell r="C26">
            <v>189125.14</v>
          </cell>
          <cell r="D26">
            <v>8773.77</v>
          </cell>
          <cell r="E26">
            <v>34.57</v>
          </cell>
          <cell r="F26">
            <v>10117.26</v>
          </cell>
          <cell r="G26">
            <v>150334.1</v>
          </cell>
          <cell r="H26">
            <v>25613.61</v>
          </cell>
          <cell r="I26">
            <v>1494.25</v>
          </cell>
          <cell r="J26">
            <v>0</v>
          </cell>
        </row>
        <row r="27">
          <cell r="B27">
            <v>427369.16</v>
          </cell>
          <cell r="C27">
            <v>101862.19</v>
          </cell>
          <cell r="D27">
            <v>19433.04</v>
          </cell>
          <cell r="E27">
            <v>76.569999999999993</v>
          </cell>
          <cell r="F27">
            <v>3741.01</v>
          </cell>
          <cell r="G27">
            <v>106338.2</v>
          </cell>
          <cell r="H27">
            <v>9471.01</v>
          </cell>
          <cell r="I27">
            <v>3309.62</v>
          </cell>
          <cell r="J27">
            <v>0</v>
          </cell>
        </row>
        <row r="28">
          <cell r="B28">
            <v>1787004.02</v>
          </cell>
          <cell r="C28">
            <v>220158.55</v>
          </cell>
          <cell r="D28">
            <v>52235.56</v>
          </cell>
          <cell r="E28">
            <v>205.81</v>
          </cell>
          <cell r="F28">
            <v>59260.97</v>
          </cell>
          <cell r="G28">
            <v>444643.2</v>
          </cell>
          <cell r="H28">
            <v>150029.53</v>
          </cell>
          <cell r="I28">
            <v>8896.19</v>
          </cell>
          <cell r="J28">
            <v>0</v>
          </cell>
        </row>
        <row r="29">
          <cell r="B29">
            <v>818341.87</v>
          </cell>
          <cell r="C29">
            <v>227311.80000000002</v>
          </cell>
          <cell r="D29">
            <v>15208.88</v>
          </cell>
          <cell r="E29">
            <v>59.92</v>
          </cell>
          <cell r="F29">
            <v>15572.53</v>
          </cell>
          <cell r="G29">
            <v>203620.22</v>
          </cell>
          <cell r="H29">
            <v>39424.589999999997</v>
          </cell>
          <cell r="I29">
            <v>2590.21</v>
          </cell>
          <cell r="J29">
            <v>0</v>
          </cell>
        </row>
        <row r="30">
          <cell r="B30">
            <v>6033062.1399999997</v>
          </cell>
          <cell r="C30">
            <v>804352.63</v>
          </cell>
          <cell r="D30">
            <v>181940.85</v>
          </cell>
          <cell r="E30">
            <v>716.87</v>
          </cell>
          <cell r="F30">
            <v>188859.14</v>
          </cell>
          <cell r="G30">
            <v>1501149.45</v>
          </cell>
          <cell r="H30">
            <v>478130.02</v>
          </cell>
          <cell r="I30">
            <v>30986.18</v>
          </cell>
          <cell r="J30">
            <v>0</v>
          </cell>
        </row>
        <row r="31">
          <cell r="B31">
            <v>29914154.309999999</v>
          </cell>
          <cell r="C31">
            <v>3369705.21</v>
          </cell>
          <cell r="D31">
            <v>988323.41</v>
          </cell>
          <cell r="E31">
            <v>3894.12</v>
          </cell>
          <cell r="F31">
            <v>967958.93</v>
          </cell>
          <cell r="G31">
            <v>7443254.3399999999</v>
          </cell>
          <cell r="H31">
            <v>2450557.6800000002</v>
          </cell>
          <cell r="I31">
            <v>168320.48</v>
          </cell>
          <cell r="J31">
            <v>0</v>
          </cell>
        </row>
        <row r="32">
          <cell r="B32">
            <v>3771414.44</v>
          </cell>
          <cell r="C32">
            <v>636559.51</v>
          </cell>
          <cell r="D32">
            <v>137140.5</v>
          </cell>
          <cell r="E32">
            <v>540.35</v>
          </cell>
          <cell r="F32">
            <v>87102.47</v>
          </cell>
          <cell r="G32">
            <v>938405.16</v>
          </cell>
          <cell r="H32">
            <v>220515.17</v>
          </cell>
          <cell r="I32">
            <v>23356.28</v>
          </cell>
          <cell r="J32">
            <v>0</v>
          </cell>
        </row>
        <row r="33">
          <cell r="B33">
            <v>635398.07999999996</v>
          </cell>
          <cell r="C33">
            <v>214456.68000000002</v>
          </cell>
          <cell r="D33">
            <v>626.70000000000005</v>
          </cell>
          <cell r="E33">
            <v>2.4700000000000002</v>
          </cell>
          <cell r="F33">
            <v>13540.37</v>
          </cell>
          <cell r="G33">
            <v>158100.06</v>
          </cell>
          <cell r="H33">
            <v>34279.82</v>
          </cell>
          <cell r="I33">
            <v>106.73</v>
          </cell>
          <cell r="J33">
            <v>0</v>
          </cell>
        </row>
        <row r="34">
          <cell r="B34">
            <v>470159.85</v>
          </cell>
          <cell r="C34">
            <v>165597.33000000002</v>
          </cell>
          <cell r="D34">
            <v>5424.92</v>
          </cell>
          <cell r="E34">
            <v>21.37</v>
          </cell>
          <cell r="F34">
            <v>6264.88</v>
          </cell>
          <cell r="G34">
            <v>116985.4</v>
          </cell>
          <cell r="H34">
            <v>15860.65</v>
          </cell>
          <cell r="I34">
            <v>923.91</v>
          </cell>
          <cell r="J34">
            <v>0</v>
          </cell>
        </row>
        <row r="35">
          <cell r="B35">
            <v>389805.85</v>
          </cell>
          <cell r="C35">
            <v>133229.35999999999</v>
          </cell>
          <cell r="D35">
            <v>10037.31</v>
          </cell>
          <cell r="E35">
            <v>39.549999999999997</v>
          </cell>
          <cell r="F35">
            <v>2545.62</v>
          </cell>
          <cell r="G35">
            <v>96991.679999999993</v>
          </cell>
          <cell r="H35">
            <v>6444.69</v>
          </cell>
          <cell r="I35">
            <v>1709.45</v>
          </cell>
          <cell r="J35">
            <v>0</v>
          </cell>
        </row>
        <row r="36">
          <cell r="B36">
            <v>822815.7</v>
          </cell>
          <cell r="C36">
            <v>250708.92</v>
          </cell>
          <cell r="D36">
            <v>8163.52</v>
          </cell>
          <cell r="E36">
            <v>32.17</v>
          </cell>
          <cell r="F36">
            <v>16849.400000000001</v>
          </cell>
          <cell r="G36">
            <v>204733.4</v>
          </cell>
          <cell r="H36">
            <v>42657.22</v>
          </cell>
          <cell r="I36">
            <v>1390.32</v>
          </cell>
          <cell r="J36">
            <v>0</v>
          </cell>
        </row>
        <row r="37">
          <cell r="B37">
            <v>386416.92</v>
          </cell>
          <cell r="C37">
            <v>97435.19</v>
          </cell>
          <cell r="D37">
            <v>18341.52</v>
          </cell>
          <cell r="E37">
            <v>72.27</v>
          </cell>
          <cell r="F37">
            <v>2241.34</v>
          </cell>
          <cell r="G37">
            <v>96148.45</v>
          </cell>
          <cell r="H37">
            <v>5674.34</v>
          </cell>
          <cell r="I37">
            <v>3123.73</v>
          </cell>
          <cell r="J37">
            <v>0</v>
          </cell>
        </row>
        <row r="38">
          <cell r="B38">
            <v>4599703</v>
          </cell>
          <cell r="C38">
            <v>707128.48</v>
          </cell>
          <cell r="D38">
            <v>131556.82</v>
          </cell>
          <cell r="E38">
            <v>518.35</v>
          </cell>
          <cell r="F38">
            <v>135803.31</v>
          </cell>
          <cell r="G38">
            <v>1144500.33</v>
          </cell>
          <cell r="H38">
            <v>343809.88</v>
          </cell>
          <cell r="I38">
            <v>22405.32</v>
          </cell>
          <cell r="J38">
            <v>0</v>
          </cell>
        </row>
        <row r="39">
          <cell r="B39">
            <v>5154625.37</v>
          </cell>
          <cell r="C39">
            <v>660296.48</v>
          </cell>
          <cell r="D39">
            <v>177041.61</v>
          </cell>
          <cell r="E39">
            <v>697.57</v>
          </cell>
          <cell r="F39">
            <v>152489.73000000001</v>
          </cell>
          <cell r="G39">
            <v>1282576.3799999999</v>
          </cell>
          <cell r="H39">
            <v>386054.48</v>
          </cell>
          <cell r="I39">
            <v>30151.8</v>
          </cell>
          <cell r="J39">
            <v>0</v>
          </cell>
        </row>
        <row r="40">
          <cell r="B40">
            <v>889308.11</v>
          </cell>
          <cell r="C40">
            <v>257599.11000000002</v>
          </cell>
          <cell r="D40">
            <v>6679.04</v>
          </cell>
          <cell r="E40">
            <v>26.32</v>
          </cell>
          <cell r="F40">
            <v>21193.55</v>
          </cell>
          <cell r="G40">
            <v>221278.07999999999</v>
          </cell>
          <cell r="H40">
            <v>53655.199999999997</v>
          </cell>
          <cell r="I40">
            <v>1137.5</v>
          </cell>
          <cell r="J40">
            <v>0</v>
          </cell>
        </row>
        <row r="41">
          <cell r="B41">
            <v>1275930.06</v>
          </cell>
          <cell r="C41">
            <v>287099.43</v>
          </cell>
          <cell r="D41">
            <v>27993.07</v>
          </cell>
          <cell r="E41">
            <v>110.3</v>
          </cell>
          <cell r="F41">
            <v>30639.79</v>
          </cell>
          <cell r="G41">
            <v>317477.53999999998</v>
          </cell>
          <cell r="H41">
            <v>77569.990000000005</v>
          </cell>
          <cell r="I41">
            <v>4767.47</v>
          </cell>
          <cell r="J41">
            <v>0</v>
          </cell>
        </row>
        <row r="42">
          <cell r="B42">
            <v>397273.44</v>
          </cell>
          <cell r="C42">
            <v>140360.78</v>
          </cell>
          <cell r="D42">
            <v>7860.22</v>
          </cell>
          <cell r="E42">
            <v>30.97</v>
          </cell>
          <cell r="F42">
            <v>3355.23</v>
          </cell>
          <cell r="G42">
            <v>98849.77</v>
          </cell>
          <cell r="H42">
            <v>8494.36</v>
          </cell>
          <cell r="I42">
            <v>1338.67</v>
          </cell>
          <cell r="J42">
            <v>0</v>
          </cell>
        </row>
        <row r="43">
          <cell r="B43">
            <v>11692504.59</v>
          </cell>
          <cell r="C43">
            <v>1498351.5299999998</v>
          </cell>
          <cell r="D43">
            <v>387229.6</v>
          </cell>
          <cell r="E43">
            <v>1525.74</v>
          </cell>
          <cell r="F43">
            <v>354074.27</v>
          </cell>
          <cell r="G43">
            <v>2909334.65</v>
          </cell>
          <cell r="H43">
            <v>896401.07</v>
          </cell>
          <cell r="I43">
            <v>65948.73</v>
          </cell>
          <cell r="J43">
            <v>0</v>
          </cell>
        </row>
        <row r="44">
          <cell r="B44">
            <v>47416440.880000003</v>
          </cell>
          <cell r="C44">
            <v>4846460.79</v>
          </cell>
          <cell r="D44">
            <v>1466168.16</v>
          </cell>
          <cell r="E44">
            <v>5776.89</v>
          </cell>
          <cell r="F44">
            <v>1656766.77</v>
          </cell>
          <cell r="G44">
            <v>11798181.74</v>
          </cell>
          <cell r="H44">
            <v>4194395.46</v>
          </cell>
          <cell r="I44">
            <v>249701.79</v>
          </cell>
          <cell r="J44">
            <v>0</v>
          </cell>
        </row>
        <row r="45">
          <cell r="B45">
            <v>426944.8</v>
          </cell>
          <cell r="C45">
            <v>139736.04</v>
          </cell>
          <cell r="D45">
            <v>11833.67</v>
          </cell>
          <cell r="E45">
            <v>46.63</v>
          </cell>
          <cell r="F45">
            <v>3116.12</v>
          </cell>
          <cell r="G45">
            <v>106232.61</v>
          </cell>
          <cell r="H45">
            <v>7889</v>
          </cell>
          <cell r="I45">
            <v>2015.38</v>
          </cell>
          <cell r="J45">
            <v>0</v>
          </cell>
        </row>
        <row r="46">
          <cell r="B46">
            <v>393514.04</v>
          </cell>
          <cell r="C46">
            <v>114871.31</v>
          </cell>
          <cell r="D46">
            <v>14514.17</v>
          </cell>
          <cell r="E46">
            <v>57.19</v>
          </cell>
          <cell r="F46">
            <v>2624.4</v>
          </cell>
          <cell r="G46">
            <v>97914.35</v>
          </cell>
          <cell r="H46">
            <v>6644.13</v>
          </cell>
          <cell r="I46">
            <v>2471.9</v>
          </cell>
          <cell r="J46">
            <v>0</v>
          </cell>
        </row>
        <row r="47">
          <cell r="B47">
            <v>6234208.2599999998</v>
          </cell>
          <cell r="C47">
            <v>773429.66</v>
          </cell>
          <cell r="D47">
            <v>180066.22</v>
          </cell>
          <cell r="E47">
            <v>709.48</v>
          </cell>
          <cell r="F47">
            <v>207278.86</v>
          </cell>
          <cell r="G47">
            <v>1551198.71</v>
          </cell>
          <cell r="H47">
            <v>524762.77</v>
          </cell>
          <cell r="I47">
            <v>30666.92</v>
          </cell>
          <cell r="J47">
            <v>0</v>
          </cell>
        </row>
        <row r="48">
          <cell r="B48">
            <v>393067.47</v>
          </cell>
          <cell r="C48">
            <v>134996.52000000002</v>
          </cell>
          <cell r="D48">
            <v>9039.73</v>
          </cell>
          <cell r="E48">
            <v>35.619999999999997</v>
          </cell>
          <cell r="F48">
            <v>3102.57</v>
          </cell>
          <cell r="G48">
            <v>97803.24</v>
          </cell>
          <cell r="H48">
            <v>7854.7</v>
          </cell>
          <cell r="I48">
            <v>1539.55</v>
          </cell>
          <cell r="J48">
            <v>0</v>
          </cell>
        </row>
        <row r="49">
          <cell r="B49">
            <v>966366.9</v>
          </cell>
          <cell r="C49">
            <v>226357.53</v>
          </cell>
          <cell r="D49">
            <v>12326.34</v>
          </cell>
          <cell r="E49">
            <v>48.57</v>
          </cell>
          <cell r="F49">
            <v>27135.119999999999</v>
          </cell>
          <cell r="G49">
            <v>240451.87</v>
          </cell>
          <cell r="H49">
            <v>68697.320000000007</v>
          </cell>
          <cell r="I49">
            <v>2099.29</v>
          </cell>
          <cell r="J49">
            <v>0</v>
          </cell>
        </row>
        <row r="50">
          <cell r="B50">
            <v>2306964.7400000002</v>
          </cell>
          <cell r="C50">
            <v>417946.73</v>
          </cell>
          <cell r="D50">
            <v>54497.33</v>
          </cell>
          <cell r="E50">
            <v>214.73</v>
          </cell>
          <cell r="F50">
            <v>66416.95</v>
          </cell>
          <cell r="G50">
            <v>574020.07999999996</v>
          </cell>
          <cell r="H50">
            <v>168146.16</v>
          </cell>
          <cell r="I50">
            <v>9281.39</v>
          </cell>
          <cell r="J50">
            <v>0</v>
          </cell>
        </row>
        <row r="51">
          <cell r="B51">
            <v>431584.14</v>
          </cell>
          <cell r="C51">
            <v>150925.9</v>
          </cell>
          <cell r="D51">
            <v>7747.8</v>
          </cell>
          <cell r="E51">
            <v>30.53</v>
          </cell>
          <cell r="F51">
            <v>4303.37</v>
          </cell>
          <cell r="G51">
            <v>107386.97</v>
          </cell>
          <cell r="H51">
            <v>10894.75</v>
          </cell>
          <cell r="I51">
            <v>1319.52</v>
          </cell>
          <cell r="J51">
            <v>0</v>
          </cell>
        </row>
        <row r="52">
          <cell r="B52">
            <v>661428</v>
          </cell>
          <cell r="C52">
            <v>205122.09</v>
          </cell>
          <cell r="D52">
            <v>9521.9</v>
          </cell>
          <cell r="E52">
            <v>37.520000000000003</v>
          </cell>
          <cell r="F52">
            <v>11375.1</v>
          </cell>
          <cell r="G52">
            <v>164576.82999999999</v>
          </cell>
          <cell r="H52">
            <v>28798.06</v>
          </cell>
          <cell r="I52">
            <v>1621.67</v>
          </cell>
          <cell r="J52">
            <v>0</v>
          </cell>
        </row>
        <row r="53">
          <cell r="B53">
            <v>678153.71</v>
          </cell>
          <cell r="C53">
            <v>226422.81999999998</v>
          </cell>
          <cell r="D53">
            <v>991.4</v>
          </cell>
          <cell r="E53">
            <v>3.91</v>
          </cell>
          <cell r="F53">
            <v>14589.09</v>
          </cell>
          <cell r="G53">
            <v>168738.53</v>
          </cell>
          <cell r="H53">
            <v>36934.85</v>
          </cell>
          <cell r="I53">
            <v>168.84</v>
          </cell>
          <cell r="J53">
            <v>0</v>
          </cell>
        </row>
        <row r="54">
          <cell r="B54">
            <v>532919.59</v>
          </cell>
          <cell r="C54">
            <v>147320.10999999999</v>
          </cell>
          <cell r="D54">
            <v>17147.37</v>
          </cell>
          <cell r="E54">
            <v>67.56</v>
          </cell>
          <cell r="F54">
            <v>6074.68</v>
          </cell>
          <cell r="G54">
            <v>132601.31</v>
          </cell>
          <cell r="H54">
            <v>15379.11</v>
          </cell>
          <cell r="I54">
            <v>2920.35</v>
          </cell>
          <cell r="J54">
            <v>0</v>
          </cell>
        </row>
        <row r="55">
          <cell r="B55">
            <v>2112478.54</v>
          </cell>
          <cell r="C55">
            <v>408902.73</v>
          </cell>
          <cell r="D55">
            <v>81876.009999999995</v>
          </cell>
          <cell r="E55">
            <v>322.60000000000002</v>
          </cell>
          <cell r="F55">
            <v>39026.46</v>
          </cell>
          <cell r="G55">
            <v>525627.93999999994</v>
          </cell>
          <cell r="H55">
            <v>98802.31</v>
          </cell>
          <cell r="I55">
            <v>13944.23</v>
          </cell>
          <cell r="J55">
            <v>0</v>
          </cell>
        </row>
        <row r="56">
          <cell r="B56">
            <v>12605014.91</v>
          </cell>
          <cell r="C56">
            <v>1634145.38</v>
          </cell>
          <cell r="D56">
            <v>412439.59</v>
          </cell>
          <cell r="E56">
            <v>1625.07</v>
          </cell>
          <cell r="F56">
            <v>382114.05</v>
          </cell>
          <cell r="G56">
            <v>3136385.91</v>
          </cell>
          <cell r="H56">
            <v>967388.69</v>
          </cell>
          <cell r="I56">
            <v>70242.22</v>
          </cell>
          <cell r="J56">
            <v>0</v>
          </cell>
        </row>
        <row r="57">
          <cell r="B57">
            <v>12117206.470000001</v>
          </cell>
          <cell r="C57">
            <v>1221752.31</v>
          </cell>
          <cell r="D57">
            <v>359830.34</v>
          </cell>
          <cell r="E57">
            <v>1417.78</v>
          </cell>
          <cell r="F57">
            <v>434104.95</v>
          </cell>
          <cell r="G57">
            <v>3015009.17</v>
          </cell>
          <cell r="H57">
            <v>1099012.77</v>
          </cell>
          <cell r="I57">
            <v>61282.38</v>
          </cell>
          <cell r="J57">
            <v>0</v>
          </cell>
        </row>
        <row r="58">
          <cell r="B58">
            <v>378395.04</v>
          </cell>
          <cell r="C58">
            <v>92620.14</v>
          </cell>
          <cell r="D58">
            <v>20153.55</v>
          </cell>
          <cell r="E58">
            <v>79.41</v>
          </cell>
          <cell r="F58">
            <v>1301.33</v>
          </cell>
          <cell r="G58">
            <v>94152.44</v>
          </cell>
          <cell r="H58">
            <v>3294.54</v>
          </cell>
          <cell r="I58">
            <v>3432.33</v>
          </cell>
          <cell r="J58">
            <v>0</v>
          </cell>
        </row>
        <row r="59">
          <cell r="B59">
            <v>535837.11</v>
          </cell>
          <cell r="C59">
            <v>181601.65</v>
          </cell>
          <cell r="D59">
            <v>6848.84</v>
          </cell>
          <cell r="E59">
            <v>26.99</v>
          </cell>
          <cell r="F59">
            <v>7691.19</v>
          </cell>
          <cell r="G59">
            <v>133327.24</v>
          </cell>
          <cell r="H59">
            <v>19471.599999999999</v>
          </cell>
          <cell r="I59">
            <v>1166.42</v>
          </cell>
          <cell r="J59">
            <v>0</v>
          </cell>
        </row>
        <row r="60">
          <cell r="B60">
            <v>379429.62</v>
          </cell>
          <cell r="C60">
            <v>98004.57</v>
          </cell>
          <cell r="D60">
            <v>19408.73</v>
          </cell>
          <cell r="E60">
            <v>76.47</v>
          </cell>
          <cell r="F60">
            <v>1092.1500000000001</v>
          </cell>
          <cell r="G60">
            <v>94409.86</v>
          </cell>
          <cell r="H60">
            <v>2764.97</v>
          </cell>
          <cell r="I60">
            <v>3305.48</v>
          </cell>
          <cell r="J60">
            <v>0</v>
          </cell>
        </row>
        <row r="61">
          <cell r="B61">
            <v>946688.75</v>
          </cell>
          <cell r="C61">
            <v>253650.72</v>
          </cell>
          <cell r="D61">
            <v>7394.09</v>
          </cell>
          <cell r="E61">
            <v>29.13</v>
          </cell>
          <cell r="F61">
            <v>25092.12</v>
          </cell>
          <cell r="G61">
            <v>235555.55</v>
          </cell>
          <cell r="H61">
            <v>63525.11</v>
          </cell>
          <cell r="I61">
            <v>1259.28</v>
          </cell>
          <cell r="J61">
            <v>0</v>
          </cell>
        </row>
        <row r="62">
          <cell r="B62">
            <v>2617653.4700000002</v>
          </cell>
          <cell r="C62">
            <v>441441.41000000003</v>
          </cell>
          <cell r="D62">
            <v>53147.839999999997</v>
          </cell>
          <cell r="E62">
            <v>209.41</v>
          </cell>
          <cell r="F62">
            <v>84646.47</v>
          </cell>
          <cell r="G62">
            <v>651325.80000000005</v>
          </cell>
          <cell r="H62">
            <v>214297.38</v>
          </cell>
          <cell r="I62">
            <v>9051.56</v>
          </cell>
          <cell r="J62">
            <v>0</v>
          </cell>
        </row>
        <row r="63">
          <cell r="B63">
            <v>610057.86</v>
          </cell>
          <cell r="C63">
            <v>188714.29</v>
          </cell>
          <cell r="D63">
            <v>11383.38</v>
          </cell>
          <cell r="E63">
            <v>44.85</v>
          </cell>
          <cell r="F63">
            <v>9060.4599999999991</v>
          </cell>
          <cell r="G63">
            <v>151794.9</v>
          </cell>
          <cell r="H63">
            <v>22938.14</v>
          </cell>
          <cell r="I63">
            <v>1938.69</v>
          </cell>
          <cell r="J63">
            <v>0</v>
          </cell>
        </row>
        <row r="64">
          <cell r="B64">
            <v>432679.53</v>
          </cell>
          <cell r="C64">
            <v>148884.09</v>
          </cell>
          <cell r="D64">
            <v>8306.43</v>
          </cell>
          <cell r="E64">
            <v>32.729999999999997</v>
          </cell>
          <cell r="F64">
            <v>4322.41</v>
          </cell>
          <cell r="G64">
            <v>107659.52</v>
          </cell>
          <cell r="H64">
            <v>10942.93</v>
          </cell>
          <cell r="I64">
            <v>1414.66</v>
          </cell>
          <cell r="J64">
            <v>0</v>
          </cell>
        </row>
        <row r="65">
          <cell r="B65">
            <v>827525</v>
          </cell>
          <cell r="C65">
            <v>230653.34999999998</v>
          </cell>
          <cell r="D65">
            <v>16922.77</v>
          </cell>
          <cell r="E65">
            <v>66.680000000000007</v>
          </cell>
          <cell r="F65">
            <v>14757.5</v>
          </cell>
          <cell r="G65">
            <v>205905.17</v>
          </cell>
          <cell r="H65">
            <v>37361.19</v>
          </cell>
          <cell r="I65">
            <v>2882.1</v>
          </cell>
          <cell r="J65">
            <v>0</v>
          </cell>
        </row>
        <row r="66">
          <cell r="B66">
            <v>943116.63</v>
          </cell>
          <cell r="C66">
            <v>265465.61</v>
          </cell>
          <cell r="D66">
            <v>17705.099999999999</v>
          </cell>
          <cell r="E66">
            <v>69.760000000000005</v>
          </cell>
          <cell r="F66">
            <v>17387.32</v>
          </cell>
          <cell r="G66">
            <v>234666.73</v>
          </cell>
          <cell r="H66">
            <v>44019.05</v>
          </cell>
          <cell r="I66">
            <v>3015.34</v>
          </cell>
          <cell r="J66">
            <v>0</v>
          </cell>
        </row>
        <row r="67">
          <cell r="B67">
            <v>373152.33</v>
          </cell>
          <cell r="C67">
            <v>92276.05</v>
          </cell>
          <cell r="D67">
            <v>19926.79</v>
          </cell>
          <cell r="E67">
            <v>78.510000000000005</v>
          </cell>
          <cell r="F67">
            <v>1130.1600000000001</v>
          </cell>
          <cell r="G67">
            <v>92847.94</v>
          </cell>
          <cell r="H67">
            <v>2861.19</v>
          </cell>
          <cell r="I67">
            <v>3393.71</v>
          </cell>
          <cell r="J67">
            <v>0</v>
          </cell>
        </row>
        <row r="68">
          <cell r="B68">
            <v>1096823.6599999999</v>
          </cell>
          <cell r="C68">
            <v>128642.66</v>
          </cell>
          <cell r="D68">
            <v>32103.79</v>
          </cell>
          <cell r="E68">
            <v>126.49</v>
          </cell>
          <cell r="F68">
            <v>37198.050000000003</v>
          </cell>
          <cell r="G68">
            <v>272912.19999999995</v>
          </cell>
          <cell r="H68">
            <v>94173.39</v>
          </cell>
          <cell r="I68">
            <v>5467.57</v>
          </cell>
          <cell r="J68">
            <v>0</v>
          </cell>
        </row>
        <row r="69">
          <cell r="B69">
            <v>372183.08</v>
          </cell>
          <cell r="C69">
            <v>95830.399999999994</v>
          </cell>
          <cell r="D69">
            <v>19652.599999999999</v>
          </cell>
          <cell r="E69">
            <v>77.430000000000007</v>
          </cell>
          <cell r="F69">
            <v>757.99</v>
          </cell>
          <cell r="G69">
            <v>92606.78</v>
          </cell>
          <cell r="H69">
            <v>1919</v>
          </cell>
          <cell r="I69">
            <v>3347.02</v>
          </cell>
          <cell r="J69">
            <v>0</v>
          </cell>
        </row>
        <row r="70">
          <cell r="B70">
            <v>11837633.470000001</v>
          </cell>
          <cell r="C70">
            <v>1283904.68</v>
          </cell>
          <cell r="D70">
            <v>383408.61</v>
          </cell>
          <cell r="E70">
            <v>1510.68</v>
          </cell>
          <cell r="F70">
            <v>393948.34</v>
          </cell>
          <cell r="G70">
            <v>2945445.68</v>
          </cell>
          <cell r="H70">
            <v>997349.27</v>
          </cell>
          <cell r="I70">
            <v>65297.98</v>
          </cell>
          <cell r="J70">
            <v>13127702</v>
          </cell>
        </row>
        <row r="71">
          <cell r="B71">
            <v>501364.7</v>
          </cell>
          <cell r="C71">
            <v>115447.67999999999</v>
          </cell>
          <cell r="D71">
            <v>4747.9799999999996</v>
          </cell>
          <cell r="E71">
            <v>18.71</v>
          </cell>
          <cell r="F71">
            <v>15284.57</v>
          </cell>
          <cell r="G71">
            <v>124749.81</v>
          </cell>
          <cell r="H71">
            <v>38695.57</v>
          </cell>
          <cell r="I71">
            <v>808.62</v>
          </cell>
          <cell r="J71">
            <v>0</v>
          </cell>
        </row>
        <row r="72">
          <cell r="B72">
            <v>448432.07</v>
          </cell>
          <cell r="C72">
            <v>153246.88</v>
          </cell>
          <cell r="D72">
            <v>8594.24</v>
          </cell>
          <cell r="E72">
            <v>33.86</v>
          </cell>
          <cell r="F72">
            <v>4626.6899999999996</v>
          </cell>
          <cell r="G72">
            <v>111579.09</v>
          </cell>
          <cell r="H72">
            <v>11713.27</v>
          </cell>
          <cell r="I72">
            <v>1463.68</v>
          </cell>
          <cell r="J72">
            <v>0</v>
          </cell>
        </row>
        <row r="73">
          <cell r="B73">
            <v>1365769.57</v>
          </cell>
          <cell r="C73">
            <v>281111.78000000003</v>
          </cell>
          <cell r="D73">
            <v>29062.44</v>
          </cell>
          <cell r="E73">
            <v>114.51</v>
          </cell>
          <cell r="F73">
            <v>36747.050000000003</v>
          </cell>
          <cell r="G73">
            <v>339831.44</v>
          </cell>
          <cell r="H73">
            <v>93031.6</v>
          </cell>
          <cell r="I73">
            <v>4949.6000000000004</v>
          </cell>
          <cell r="J73">
            <v>0</v>
          </cell>
        </row>
        <row r="74">
          <cell r="B74">
            <v>404753.82</v>
          </cell>
          <cell r="C74">
            <v>129437.03</v>
          </cell>
          <cell r="D74">
            <v>9353.41</v>
          </cell>
          <cell r="E74">
            <v>36.85</v>
          </cell>
          <cell r="F74">
            <v>4422.93</v>
          </cell>
          <cell r="G74">
            <v>100711.03999999999</v>
          </cell>
          <cell r="H74">
            <v>11197.42</v>
          </cell>
          <cell r="I74">
            <v>1592.97</v>
          </cell>
          <cell r="J74">
            <v>0</v>
          </cell>
        </row>
        <row r="75">
          <cell r="B75">
            <v>457652.32</v>
          </cell>
          <cell r="C75">
            <v>152755.09</v>
          </cell>
          <cell r="D75">
            <v>7146.55</v>
          </cell>
          <cell r="E75">
            <v>28.16</v>
          </cell>
          <cell r="F75">
            <v>6131.78</v>
          </cell>
          <cell r="G75">
            <v>113873.27</v>
          </cell>
          <cell r="H75">
            <v>15523.67</v>
          </cell>
          <cell r="I75">
            <v>1217.1199999999999</v>
          </cell>
          <cell r="J75">
            <v>0</v>
          </cell>
        </row>
        <row r="76">
          <cell r="B76">
            <v>452016.45</v>
          </cell>
          <cell r="C76">
            <v>160564.06</v>
          </cell>
          <cell r="D76">
            <v>7593.24</v>
          </cell>
          <cell r="E76">
            <v>29.92</v>
          </cell>
          <cell r="F76">
            <v>4479.97</v>
          </cell>
          <cell r="G76">
            <v>112470.96</v>
          </cell>
          <cell r="H76">
            <v>11341.82</v>
          </cell>
          <cell r="I76">
            <v>1293.2</v>
          </cell>
          <cell r="J76">
            <v>0</v>
          </cell>
        </row>
        <row r="77">
          <cell r="B77">
            <v>400242.53</v>
          </cell>
          <cell r="C77">
            <v>138809.70000000001</v>
          </cell>
          <cell r="D77">
            <v>8839.6200000000008</v>
          </cell>
          <cell r="E77">
            <v>34.83</v>
          </cell>
          <cell r="F77">
            <v>3192.19</v>
          </cell>
          <cell r="G77">
            <v>99588.54</v>
          </cell>
          <cell r="H77">
            <v>8081.59</v>
          </cell>
          <cell r="I77">
            <v>1505.47</v>
          </cell>
          <cell r="J77">
            <v>0</v>
          </cell>
        </row>
        <row r="78">
          <cell r="B78">
            <v>473676.57</v>
          </cell>
          <cell r="C78">
            <v>186696.87</v>
          </cell>
          <cell r="D78">
            <v>4645.6400000000003</v>
          </cell>
          <cell r="E78">
            <v>18.3</v>
          </cell>
          <cell r="F78">
            <v>4181.1099999999997</v>
          </cell>
          <cell r="G78">
            <v>117860.43</v>
          </cell>
          <cell r="H78">
            <v>10585.21</v>
          </cell>
          <cell r="I78">
            <v>791.2</v>
          </cell>
          <cell r="J78">
            <v>0</v>
          </cell>
        </row>
        <row r="79">
          <cell r="B79">
            <v>439402.34</v>
          </cell>
          <cell r="C79">
            <v>149791.26999999999</v>
          </cell>
          <cell r="D79">
            <v>8092.63</v>
          </cell>
          <cell r="E79">
            <v>31.89</v>
          </cell>
          <cell r="F79">
            <v>4770.6400000000003</v>
          </cell>
          <cell r="G79">
            <v>109332.3</v>
          </cell>
          <cell r="H79">
            <v>12077.71</v>
          </cell>
          <cell r="I79">
            <v>1378.25</v>
          </cell>
          <cell r="J79">
            <v>0</v>
          </cell>
        </row>
        <row r="80">
          <cell r="B80">
            <v>445858.27</v>
          </cell>
          <cell r="C80">
            <v>155184.16</v>
          </cell>
          <cell r="D80">
            <v>7406.75</v>
          </cell>
          <cell r="E80">
            <v>29.18</v>
          </cell>
          <cell r="F80">
            <v>4884.7700000000004</v>
          </cell>
          <cell r="G80">
            <v>110938.67</v>
          </cell>
          <cell r="H80">
            <v>12366.66</v>
          </cell>
          <cell r="I80">
            <v>1261.44</v>
          </cell>
          <cell r="J80">
            <v>0</v>
          </cell>
        </row>
        <row r="81">
          <cell r="B81">
            <v>1070627.18</v>
          </cell>
          <cell r="C81">
            <v>291221.88</v>
          </cell>
          <cell r="D81">
            <v>11530.74</v>
          </cell>
          <cell r="E81">
            <v>45.43</v>
          </cell>
          <cell r="F81">
            <v>25985.94</v>
          </cell>
          <cell r="G81">
            <v>266393.96999999997</v>
          </cell>
          <cell r="H81">
            <v>65787.95</v>
          </cell>
          <cell r="I81">
            <v>1963.79</v>
          </cell>
          <cell r="J81">
            <v>0</v>
          </cell>
        </row>
        <row r="82">
          <cell r="B82">
            <v>440413.93</v>
          </cell>
          <cell r="C82">
            <v>155218.07999999999</v>
          </cell>
          <cell r="D82">
            <v>5883.07</v>
          </cell>
          <cell r="E82">
            <v>23.18</v>
          </cell>
          <cell r="F82">
            <v>5395.52</v>
          </cell>
          <cell r="G82">
            <v>109584</v>
          </cell>
          <cell r="H82">
            <v>13659.72</v>
          </cell>
          <cell r="I82">
            <v>1001.94</v>
          </cell>
          <cell r="J82">
            <v>0</v>
          </cell>
        </row>
        <row r="83">
          <cell r="B83">
            <v>434752.39</v>
          </cell>
          <cell r="C83">
            <v>142359.91</v>
          </cell>
          <cell r="D83">
            <v>10037.91</v>
          </cell>
          <cell r="E83">
            <v>39.549999999999997</v>
          </cell>
          <cell r="F83">
            <v>4319.6400000000003</v>
          </cell>
          <cell r="G83">
            <v>108175.3</v>
          </cell>
          <cell r="H83">
            <v>10935.92</v>
          </cell>
          <cell r="I83">
            <v>1709.55</v>
          </cell>
          <cell r="J83">
            <v>0</v>
          </cell>
        </row>
        <row r="84">
          <cell r="B84">
            <v>724235.63</v>
          </cell>
          <cell r="C84">
            <v>197511.72</v>
          </cell>
          <cell r="D84">
            <v>9581.9699999999993</v>
          </cell>
          <cell r="E84">
            <v>37.75</v>
          </cell>
          <cell r="F84">
            <v>16488.080000000002</v>
          </cell>
          <cell r="G84">
            <v>180204.66999999998</v>
          </cell>
          <cell r="H84">
            <v>41742.43</v>
          </cell>
          <cell r="I84">
            <v>1631.9</v>
          </cell>
          <cell r="J84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tabSelected="1" topLeftCell="D1" zoomScaleNormal="100" zoomScaleSheetLayoutView="100" workbookViewId="0">
      <pane xSplit="1" ySplit="7" topLeftCell="E8" activePane="bottomRight" state="frozen"/>
      <selection activeCell="D1" sqref="D1"/>
      <selection pane="topRight" activeCell="E1" sqref="E1"/>
      <selection pane="bottomLeft" activeCell="D8" sqref="D8"/>
      <selection pane="bottomRight" activeCell="M65" sqref="M65"/>
    </sheetView>
  </sheetViews>
  <sheetFormatPr baseColWidth="10" defaultRowHeight="12.75" x14ac:dyDescent="0.2"/>
  <cols>
    <col min="3" max="3" width="32.5703125" customWidth="1"/>
    <col min="4" max="4" width="22.5703125" customWidth="1"/>
    <col min="5" max="5" width="15.28515625" customWidth="1"/>
    <col min="6" max="6" width="14.140625" customWidth="1"/>
    <col min="7" max="7" width="14" customWidth="1"/>
    <col min="8" max="8" width="14.42578125" customWidth="1"/>
    <col min="9" max="9" width="14" customWidth="1"/>
    <col min="10" max="10" width="14.42578125" customWidth="1"/>
    <col min="11" max="13" width="14.140625" customWidth="1"/>
    <col min="14" max="14" width="17" customWidth="1"/>
  </cols>
  <sheetData>
    <row r="1" spans="1:14" ht="15.75" x14ac:dyDescent="0.25"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D3" s="1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x14ac:dyDescent="0.2">
      <c r="D4" s="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x14ac:dyDescent="0.2">
      <c r="D5" s="2">
        <v>2017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 thickBot="1" x14ac:dyDescent="0.25">
      <c r="D6" s="3"/>
      <c r="E6" s="4"/>
      <c r="F6" s="4"/>
      <c r="G6" s="5"/>
      <c r="H6" s="5"/>
      <c r="I6" s="5"/>
      <c r="J6" s="5"/>
      <c r="K6" s="5"/>
      <c r="L6" s="5"/>
      <c r="M6" s="5"/>
      <c r="N6" s="5"/>
    </row>
    <row r="7" spans="1:14" ht="90" thickBot="1" x14ac:dyDescent="0.25">
      <c r="D7" s="6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8" t="s">
        <v>13</v>
      </c>
      <c r="N7" s="9" t="s">
        <v>14</v>
      </c>
    </row>
    <row r="8" spans="1:14" x14ac:dyDescent="0.2">
      <c r="A8">
        <v>8</v>
      </c>
      <c r="B8">
        <f>+'[1] PORTAL'!C3</f>
        <v>1</v>
      </c>
      <c r="C8" t="str">
        <f>+'[1] PORTAL'!D3</f>
        <v>ACONCHI</v>
      </c>
      <c r="D8" s="10" t="s">
        <v>15</v>
      </c>
      <c r="E8" s="11">
        <f>+'[1]enero '!B13</f>
        <v>472503</v>
      </c>
      <c r="F8" s="11">
        <f>+'[1]enero '!C13</f>
        <v>169167.62</v>
      </c>
      <c r="G8" s="11">
        <f>+'[1]enero '!D13</f>
        <v>4340.91</v>
      </c>
      <c r="H8" s="11">
        <f>+'[1]enero '!E13</f>
        <v>17.100000000000001</v>
      </c>
      <c r="I8" s="11">
        <f>+'[1]enero '!F13</f>
        <v>6574.59</v>
      </c>
      <c r="J8" s="11">
        <f>+'[1]enero '!G13</f>
        <v>117568.43</v>
      </c>
      <c r="K8" s="11">
        <f>+'[1]enero '!H13</f>
        <v>16644.72</v>
      </c>
      <c r="L8" s="11">
        <f>+'[1]enero '!I13</f>
        <v>739.3</v>
      </c>
      <c r="M8" s="11">
        <f>+'[1]enero '!J13</f>
        <v>0</v>
      </c>
      <c r="N8" s="12">
        <f>SUM(E8:M8)</f>
        <v>787555.66999999993</v>
      </c>
    </row>
    <row r="9" spans="1:14" x14ac:dyDescent="0.2">
      <c r="A9">
        <v>9</v>
      </c>
      <c r="B9">
        <f>+'[1] PORTAL'!C4</f>
        <v>2</v>
      </c>
      <c r="C9" t="str">
        <f>+'[1] PORTAL'!D4</f>
        <v>AGUA PRIETA</v>
      </c>
      <c r="D9" s="10" t="s">
        <v>16</v>
      </c>
      <c r="E9" s="11">
        <f>+'[1]enero '!B14</f>
        <v>4635423.5199999996</v>
      </c>
      <c r="F9" s="11">
        <f>+'[1]enero '!C14</f>
        <v>478627.87</v>
      </c>
      <c r="G9" s="11">
        <f>+'[1]enero '!D14</f>
        <v>131218.82999999999</v>
      </c>
      <c r="H9" s="11">
        <f>+'[1]enero '!E14</f>
        <v>517.02</v>
      </c>
      <c r="I9" s="11">
        <f>+'[1]enero '!F14</f>
        <v>168287.76</v>
      </c>
      <c r="J9" s="11">
        <f>+'[1]enero '!G14</f>
        <v>1153388.33</v>
      </c>
      <c r="K9" s="11">
        <f>+'[1]enero '!H14</f>
        <v>426049.97</v>
      </c>
      <c r="L9" s="11">
        <f>+'[1]enero '!I14</f>
        <v>22347.759999999998</v>
      </c>
      <c r="M9" s="11">
        <f>+'[1]enero '!J14</f>
        <v>0</v>
      </c>
      <c r="N9" s="12">
        <f t="shared" ref="N9:N72" si="0">SUM(E9:M9)</f>
        <v>7015861.0599999987</v>
      </c>
    </row>
    <row r="10" spans="1:14" x14ac:dyDescent="0.2">
      <c r="A10">
        <v>10</v>
      </c>
      <c r="B10">
        <f>+'[1] PORTAL'!C5</f>
        <v>3</v>
      </c>
      <c r="C10" t="str">
        <f>+'[1] PORTAL'!D5</f>
        <v>ALAMOS</v>
      </c>
      <c r="D10" s="10" t="s">
        <v>17</v>
      </c>
      <c r="E10" s="11">
        <f>+'[1]enero '!B15</f>
        <v>3068274.01</v>
      </c>
      <c r="F10" s="11">
        <f>+'[1]enero '!C15</f>
        <v>509199.38</v>
      </c>
      <c r="G10" s="11">
        <f>+'[1]enero '!D15</f>
        <v>117959.19</v>
      </c>
      <c r="H10" s="11">
        <f>+'[1]enero '!E15</f>
        <v>464.77</v>
      </c>
      <c r="I10" s="11">
        <f>+'[1]enero '!F15</f>
        <v>68332.27</v>
      </c>
      <c r="J10" s="11">
        <f>+'[1]enero '!G15</f>
        <v>763449.43</v>
      </c>
      <c r="K10" s="11">
        <f>+'[1]enero '!H15</f>
        <v>172995.12</v>
      </c>
      <c r="L10" s="11">
        <f>+'[1]enero '!I15</f>
        <v>20089.52</v>
      </c>
      <c r="M10" s="11">
        <f>+'[1]enero '!J15</f>
        <v>0</v>
      </c>
      <c r="N10" s="12">
        <f t="shared" si="0"/>
        <v>4720763.6899999995</v>
      </c>
    </row>
    <row r="11" spans="1:14" x14ac:dyDescent="0.2">
      <c r="A11">
        <v>11</v>
      </c>
      <c r="B11">
        <f>+'[1] PORTAL'!C6</f>
        <v>4</v>
      </c>
      <c r="C11" t="str">
        <f>+'[1] PORTAL'!D6</f>
        <v>ALTAR</v>
      </c>
      <c r="D11" s="10" t="s">
        <v>18</v>
      </c>
      <c r="E11" s="11">
        <f>+'[1]enero '!B16</f>
        <v>834231.61</v>
      </c>
      <c r="F11" s="11">
        <f>+'[1]enero '!C16</f>
        <v>224840.46000000002</v>
      </c>
      <c r="G11" s="11">
        <f>+'[1]enero '!D16</f>
        <v>10405.43</v>
      </c>
      <c r="H11" s="11">
        <f>+'[1]enero '!E16</f>
        <v>41</v>
      </c>
      <c r="I11" s="11">
        <f>+'[1]enero '!F16</f>
        <v>19704.73</v>
      </c>
      <c r="J11" s="11">
        <f>+'[1]enero '!G16</f>
        <v>207573.9</v>
      </c>
      <c r="K11" s="11">
        <f>+'[1]enero '!H16</f>
        <v>49885.98</v>
      </c>
      <c r="L11" s="11">
        <f>+'[1]enero '!I16</f>
        <v>1772.14</v>
      </c>
      <c r="M11" s="11">
        <f>+'[1]enero '!J16</f>
        <v>0</v>
      </c>
      <c r="N11" s="12">
        <f t="shared" si="0"/>
        <v>1348455.2499999998</v>
      </c>
    </row>
    <row r="12" spans="1:14" x14ac:dyDescent="0.2">
      <c r="A12">
        <v>12</v>
      </c>
      <c r="B12">
        <f>+'[1] PORTAL'!C7</f>
        <v>5</v>
      </c>
      <c r="C12" t="str">
        <f>+'[1] PORTAL'!D7</f>
        <v>ARIVECHI</v>
      </c>
      <c r="D12" s="10" t="s">
        <v>19</v>
      </c>
      <c r="E12" s="11">
        <f>+'[1]enero '!B17</f>
        <v>431742.01</v>
      </c>
      <c r="F12" s="11">
        <f>+'[1]enero '!C17</f>
        <v>134042.34</v>
      </c>
      <c r="G12" s="11">
        <f>+'[1]enero '!D17</f>
        <v>12090.09</v>
      </c>
      <c r="H12" s="11">
        <f>+'[1]enero '!E17</f>
        <v>47.64</v>
      </c>
      <c r="I12" s="11">
        <f>+'[1]enero '!F17</f>
        <v>4031.68</v>
      </c>
      <c r="J12" s="11">
        <f>+'[1]enero '!G17</f>
        <v>107426.25</v>
      </c>
      <c r="K12" s="11">
        <f>+'[1]enero '!H17</f>
        <v>10206.9</v>
      </c>
      <c r="L12" s="11">
        <f>+'[1]enero '!I17</f>
        <v>2059.0500000000002</v>
      </c>
      <c r="M12" s="11">
        <f>+'[1]enero '!J17</f>
        <v>0</v>
      </c>
      <c r="N12" s="12">
        <f t="shared" si="0"/>
        <v>701645.96000000008</v>
      </c>
    </row>
    <row r="13" spans="1:14" x14ac:dyDescent="0.2">
      <c r="A13">
        <v>13</v>
      </c>
      <c r="B13">
        <f>+'[1] PORTAL'!C8</f>
        <v>6</v>
      </c>
      <c r="C13" t="str">
        <f>+'[1] PORTAL'!D8</f>
        <v>ARIZPE</v>
      </c>
      <c r="D13" s="10" t="s">
        <v>20</v>
      </c>
      <c r="E13" s="11">
        <f>+'[1]enero '!B18</f>
        <v>605182.54</v>
      </c>
      <c r="F13" s="11">
        <f>+'[1]enero '!C18</f>
        <v>227905.77</v>
      </c>
      <c r="G13" s="11">
        <f>+'[1]enero '!D18</f>
        <v>1594.57</v>
      </c>
      <c r="H13" s="11">
        <f>+'[1]enero '!E18</f>
        <v>6.28</v>
      </c>
      <c r="I13" s="11">
        <f>+'[1]enero '!F18</f>
        <v>9226.15</v>
      </c>
      <c r="J13" s="11">
        <f>+'[1]enero '!G18</f>
        <v>150581.81</v>
      </c>
      <c r="K13" s="11">
        <f>+'[1]enero '!H18</f>
        <v>23357.62</v>
      </c>
      <c r="L13" s="11">
        <f>+'[1]enero '!I18</f>
        <v>271.57</v>
      </c>
      <c r="M13" s="11">
        <f>+'[1]enero '!J18</f>
        <v>0</v>
      </c>
      <c r="N13" s="12">
        <f t="shared" si="0"/>
        <v>1018126.31</v>
      </c>
    </row>
    <row r="14" spans="1:14" x14ac:dyDescent="0.2">
      <c r="A14">
        <v>14</v>
      </c>
      <c r="B14">
        <f>+'[1] PORTAL'!C9</f>
        <v>7</v>
      </c>
      <c r="C14" t="str">
        <f>+'[1] PORTAL'!D9</f>
        <v>ATIL</v>
      </c>
      <c r="D14" s="10" t="s">
        <v>21</v>
      </c>
      <c r="E14" s="11">
        <f>+'[1]enero '!B19</f>
        <v>385217.49</v>
      </c>
      <c r="F14" s="11">
        <f>+'[1]enero '!C19</f>
        <v>112647.58</v>
      </c>
      <c r="G14" s="11">
        <f>+'[1]enero '!D19</f>
        <v>15239.85</v>
      </c>
      <c r="H14" s="11">
        <f>+'[1]enero '!E19</f>
        <v>60.05</v>
      </c>
      <c r="I14" s="11">
        <f>+'[1]enero '!F19</f>
        <v>1950.67</v>
      </c>
      <c r="J14" s="11">
        <f>+'[1]enero '!G19</f>
        <v>95850</v>
      </c>
      <c r="K14" s="11">
        <f>+'[1]enero '!H19</f>
        <v>4938.46</v>
      </c>
      <c r="L14" s="11">
        <f>+'[1]enero '!I19</f>
        <v>2595.48</v>
      </c>
      <c r="M14" s="11">
        <f>+'[1]enero '!J19</f>
        <v>0</v>
      </c>
      <c r="N14" s="12">
        <f t="shared" si="0"/>
        <v>618499.57999999984</v>
      </c>
    </row>
    <row r="15" spans="1:14" x14ac:dyDescent="0.2">
      <c r="A15">
        <v>15</v>
      </c>
      <c r="B15">
        <f>+'[1] PORTAL'!C10</f>
        <v>8</v>
      </c>
      <c r="C15" t="str">
        <f>+'[1] PORTAL'!D10</f>
        <v>BACADEHUACHI</v>
      </c>
      <c r="D15" s="10" t="s">
        <v>22</v>
      </c>
      <c r="E15" s="11">
        <f>+'[1]enero '!B20</f>
        <v>403774.62</v>
      </c>
      <c r="F15" s="11">
        <f>+'[1]enero '!C20</f>
        <v>137214.53999999998</v>
      </c>
      <c r="G15" s="11">
        <f>+'[1]enero '!D20</f>
        <v>8791.42</v>
      </c>
      <c r="H15" s="11">
        <f>+'[1]enero '!E20</f>
        <v>34.64</v>
      </c>
      <c r="I15" s="11">
        <f>+'[1]enero '!F20</f>
        <v>3662.23</v>
      </c>
      <c r="J15" s="11">
        <f>+'[1]enero '!G20</f>
        <v>100467.39</v>
      </c>
      <c r="K15" s="11">
        <f>+'[1]enero '!H20</f>
        <v>9271.57</v>
      </c>
      <c r="L15" s="11">
        <f>+'[1]enero '!I20</f>
        <v>1497.26</v>
      </c>
      <c r="M15" s="11">
        <f>+'[1]enero '!J20</f>
        <v>0</v>
      </c>
      <c r="N15" s="12">
        <f t="shared" si="0"/>
        <v>664713.66999999993</v>
      </c>
    </row>
    <row r="16" spans="1:14" x14ac:dyDescent="0.2">
      <c r="A16">
        <v>16</v>
      </c>
      <c r="B16">
        <f>+'[1] PORTAL'!C11</f>
        <v>9</v>
      </c>
      <c r="C16" t="str">
        <f>+'[1] PORTAL'!D11</f>
        <v>BACANORA</v>
      </c>
      <c r="D16" s="10" t="s">
        <v>23</v>
      </c>
      <c r="E16" s="11">
        <f>+'[1]enero '!B21</f>
        <v>408729.42</v>
      </c>
      <c r="F16" s="11">
        <f>+'[1]enero '!C21</f>
        <v>118029.66</v>
      </c>
      <c r="G16" s="11">
        <f>+'[1]enero '!D21</f>
        <v>15653.52</v>
      </c>
      <c r="H16" s="11">
        <f>+'[1]enero '!E21</f>
        <v>61.68</v>
      </c>
      <c r="I16" s="11">
        <f>+'[1]enero '!F21</f>
        <v>2561.94</v>
      </c>
      <c r="J16" s="11">
        <f>+'[1]enero '!G21</f>
        <v>101700.25</v>
      </c>
      <c r="K16" s="11">
        <f>+'[1]enero '!H21</f>
        <v>6486.01</v>
      </c>
      <c r="L16" s="11">
        <f>+'[1]enero '!I21</f>
        <v>2665.94</v>
      </c>
      <c r="M16" s="11">
        <f>+'[1]enero '!J21</f>
        <v>0</v>
      </c>
      <c r="N16" s="12">
        <f t="shared" si="0"/>
        <v>655888.41999999993</v>
      </c>
    </row>
    <row r="17" spans="1:14" x14ac:dyDescent="0.2">
      <c r="A17">
        <v>17</v>
      </c>
      <c r="B17">
        <f>+'[1] PORTAL'!C12</f>
        <v>10</v>
      </c>
      <c r="C17" t="str">
        <f>+'[1] PORTAL'!D12</f>
        <v>BACERAC</v>
      </c>
      <c r="D17" s="10" t="s">
        <v>24</v>
      </c>
      <c r="E17" s="11">
        <f>+'[1]enero '!B22</f>
        <v>423048.2</v>
      </c>
      <c r="F17" s="11">
        <f>+'[1]enero '!C22</f>
        <v>151221.01</v>
      </c>
      <c r="G17" s="11">
        <f>+'[1]enero '!D22</f>
        <v>7729.5</v>
      </c>
      <c r="H17" s="11">
        <f>+'[1]enero '!E22</f>
        <v>30.46</v>
      </c>
      <c r="I17" s="11">
        <f>+'[1]enero '!F22</f>
        <v>3711.13</v>
      </c>
      <c r="J17" s="11">
        <f>+'[1]enero '!G22</f>
        <v>105263.06</v>
      </c>
      <c r="K17" s="11">
        <f>+'[1]enero '!H22</f>
        <v>9395.3799999999992</v>
      </c>
      <c r="L17" s="11">
        <f>+'[1]enero '!I22</f>
        <v>1316.4</v>
      </c>
      <c r="M17" s="11">
        <f>+'[1]enero '!J22</f>
        <v>0</v>
      </c>
      <c r="N17" s="12">
        <f t="shared" si="0"/>
        <v>701715.1399999999</v>
      </c>
    </row>
    <row r="18" spans="1:14" x14ac:dyDescent="0.2">
      <c r="A18">
        <v>18</v>
      </c>
      <c r="B18">
        <f>+'[1] PORTAL'!C13</f>
        <v>11</v>
      </c>
      <c r="C18" t="str">
        <f>+'[1] PORTAL'!D13</f>
        <v>BACOACHI</v>
      </c>
      <c r="D18" s="10" t="s">
        <v>25</v>
      </c>
      <c r="E18" s="11">
        <f>+'[1]enero '!B23</f>
        <v>422941.11</v>
      </c>
      <c r="F18" s="11">
        <f>+'[1]enero '!C23</f>
        <v>128326.39999999999</v>
      </c>
      <c r="G18" s="11">
        <f>+'[1]enero '!D23</f>
        <v>12324.3</v>
      </c>
      <c r="H18" s="11">
        <f>+'[1]enero '!E23</f>
        <v>48.56</v>
      </c>
      <c r="I18" s="11">
        <f>+'[1]enero '!F23</f>
        <v>4064.26</v>
      </c>
      <c r="J18" s="11">
        <f>+'[1]enero '!G23</f>
        <v>105236.41</v>
      </c>
      <c r="K18" s="11">
        <f>+'[1]enero '!H23</f>
        <v>10289.39</v>
      </c>
      <c r="L18" s="11">
        <f>+'[1]enero '!I23</f>
        <v>2098.94</v>
      </c>
      <c r="M18" s="11">
        <f>+'[1]enero '!J23</f>
        <v>0</v>
      </c>
      <c r="N18" s="12">
        <f t="shared" si="0"/>
        <v>685329.37000000011</v>
      </c>
    </row>
    <row r="19" spans="1:14" x14ac:dyDescent="0.2">
      <c r="A19">
        <v>19</v>
      </c>
      <c r="B19">
        <f>+'[1] PORTAL'!C14</f>
        <v>12</v>
      </c>
      <c r="C19" t="str">
        <f>+'[1] PORTAL'!D14</f>
        <v>BACUM</v>
      </c>
      <c r="D19" s="10" t="s">
        <v>26</v>
      </c>
      <c r="E19" s="11">
        <f>+'[1]enero '!B24</f>
        <v>2501674.46</v>
      </c>
      <c r="F19" s="11">
        <f>+'[1]enero '!C24</f>
        <v>456874.67</v>
      </c>
      <c r="G19" s="11">
        <f>+'[1]enero '!D24</f>
        <v>82809.42</v>
      </c>
      <c r="H19" s="11">
        <f>+'[1]enero '!E24</f>
        <v>326.27999999999997</v>
      </c>
      <c r="I19" s="11">
        <f>+'[1]enero '!F24</f>
        <v>57927.05</v>
      </c>
      <c r="J19" s="11">
        <f>+'[1]enero '!G24</f>
        <v>622467.85</v>
      </c>
      <c r="K19" s="11">
        <f>+'[1]enero '!H24</f>
        <v>146652.49</v>
      </c>
      <c r="L19" s="11">
        <f>+'[1]enero '!I24</f>
        <v>14103.2</v>
      </c>
      <c r="M19" s="11">
        <f>+'[1]enero '!J24</f>
        <v>0</v>
      </c>
      <c r="N19" s="12">
        <f t="shared" si="0"/>
        <v>3882835.42</v>
      </c>
    </row>
    <row r="20" spans="1:14" x14ac:dyDescent="0.2">
      <c r="A20">
        <v>20</v>
      </c>
      <c r="B20">
        <f>+'[1] PORTAL'!C15</f>
        <v>13</v>
      </c>
      <c r="C20" t="str">
        <f>+'[1] PORTAL'!D15</f>
        <v>BANAMICHI</v>
      </c>
      <c r="D20" s="10" t="s">
        <v>27</v>
      </c>
      <c r="E20" s="11">
        <f>+'[1]enero '!B25</f>
        <v>421667.54</v>
      </c>
      <c r="F20" s="11">
        <f>+'[1]enero '!C25</f>
        <v>132716.72999999998</v>
      </c>
      <c r="G20" s="11">
        <f>+'[1]enero '!D25</f>
        <v>11233.09</v>
      </c>
      <c r="H20" s="11">
        <f>+'[1]enero '!E25</f>
        <v>44.26</v>
      </c>
      <c r="I20" s="11">
        <f>+'[1]enero '!F25</f>
        <v>4031.68</v>
      </c>
      <c r="J20" s="11">
        <f>+'[1]enero '!G25</f>
        <v>104919.52</v>
      </c>
      <c r="K20" s="11">
        <f>+'[1]enero '!H25</f>
        <v>10206.9</v>
      </c>
      <c r="L20" s="11">
        <f>+'[1]enero '!I25</f>
        <v>1913.1</v>
      </c>
      <c r="M20" s="11">
        <f>+'[1]enero '!J25</f>
        <v>0</v>
      </c>
      <c r="N20" s="12">
        <f t="shared" si="0"/>
        <v>686732.82000000007</v>
      </c>
    </row>
    <row r="21" spans="1:14" x14ac:dyDescent="0.2">
      <c r="A21">
        <v>21</v>
      </c>
      <c r="B21">
        <f>+'[1] PORTAL'!C16</f>
        <v>14</v>
      </c>
      <c r="C21" t="str">
        <f>+'[1] PORTAL'!D16</f>
        <v>BAVIACORA</v>
      </c>
      <c r="D21" s="10" t="s">
        <v>28</v>
      </c>
      <c r="E21" s="11">
        <f>+'[1]enero '!B26</f>
        <v>604186.98</v>
      </c>
      <c r="F21" s="11">
        <f>+'[1]enero '!C26</f>
        <v>189125.14</v>
      </c>
      <c r="G21" s="11">
        <f>+'[1]enero '!D26</f>
        <v>8773.77</v>
      </c>
      <c r="H21" s="11">
        <f>+'[1]enero '!E26</f>
        <v>34.57</v>
      </c>
      <c r="I21" s="11">
        <f>+'[1]enero '!F26</f>
        <v>10117.26</v>
      </c>
      <c r="J21" s="11">
        <f>+'[1]enero '!G26</f>
        <v>150334.1</v>
      </c>
      <c r="K21" s="11">
        <f>+'[1]enero '!H26</f>
        <v>25613.61</v>
      </c>
      <c r="L21" s="11">
        <f>+'[1]enero '!I26</f>
        <v>1494.25</v>
      </c>
      <c r="M21" s="11">
        <f>+'[1]enero '!J26</f>
        <v>0</v>
      </c>
      <c r="N21" s="12">
        <f t="shared" si="0"/>
        <v>989679.67999999993</v>
      </c>
    </row>
    <row r="22" spans="1:14" x14ac:dyDescent="0.2">
      <c r="A22">
        <v>22</v>
      </c>
      <c r="B22">
        <f>+'[1] PORTAL'!C17</f>
        <v>15</v>
      </c>
      <c r="C22" t="str">
        <f>+'[1] PORTAL'!D17</f>
        <v>BAVISPE</v>
      </c>
      <c r="D22" s="10" t="s">
        <v>29</v>
      </c>
      <c r="E22" s="11">
        <f>+'[1]enero '!B27</f>
        <v>427369.16</v>
      </c>
      <c r="F22" s="11">
        <f>+'[1]enero '!C27</f>
        <v>101862.19</v>
      </c>
      <c r="G22" s="11">
        <f>+'[1]enero '!D27</f>
        <v>19433.04</v>
      </c>
      <c r="H22" s="11">
        <f>+'[1]enero '!E27</f>
        <v>76.569999999999993</v>
      </c>
      <c r="I22" s="11">
        <f>+'[1]enero '!F27</f>
        <v>3741.01</v>
      </c>
      <c r="J22" s="11">
        <f>+'[1]enero '!G27</f>
        <v>106338.2</v>
      </c>
      <c r="K22" s="11">
        <f>+'[1]enero '!H27</f>
        <v>9471.01</v>
      </c>
      <c r="L22" s="11">
        <f>+'[1]enero '!I27</f>
        <v>3309.62</v>
      </c>
      <c r="M22" s="11">
        <f>+'[1]enero '!J27</f>
        <v>0</v>
      </c>
      <c r="N22" s="12">
        <f t="shared" si="0"/>
        <v>671600.79999999993</v>
      </c>
    </row>
    <row r="23" spans="1:14" x14ac:dyDescent="0.2">
      <c r="A23">
        <v>23</v>
      </c>
      <c r="D23" s="10" t="s">
        <v>30</v>
      </c>
      <c r="E23" s="11">
        <f>+'[1]enero '!B28</f>
        <v>1787004.02</v>
      </c>
      <c r="F23" s="11">
        <f>+'[1]enero '!C28</f>
        <v>220158.55</v>
      </c>
      <c r="G23" s="11">
        <f>+'[1]enero '!D28</f>
        <v>52235.56</v>
      </c>
      <c r="H23" s="11">
        <f>+'[1]enero '!E28</f>
        <v>205.81</v>
      </c>
      <c r="I23" s="11">
        <f>+'[1]enero '!F28</f>
        <v>59260.97</v>
      </c>
      <c r="J23" s="11">
        <f>+'[1]enero '!G28</f>
        <v>444643.2</v>
      </c>
      <c r="K23" s="11">
        <f>+'[1]enero '!H28</f>
        <v>150029.53</v>
      </c>
      <c r="L23" s="11">
        <f>+'[1]enero '!I28</f>
        <v>8896.19</v>
      </c>
      <c r="M23" s="11">
        <f>+'[1]enero '!J28</f>
        <v>0</v>
      </c>
      <c r="N23" s="12">
        <f t="shared" si="0"/>
        <v>2722433.83</v>
      </c>
    </row>
    <row r="24" spans="1:14" x14ac:dyDescent="0.2">
      <c r="A24">
        <v>24</v>
      </c>
      <c r="B24">
        <f>+'[1] PORTAL'!C18</f>
        <v>16</v>
      </c>
      <c r="C24" t="str">
        <f>+'[1] PORTAL'!D18</f>
        <v>BENJAMIN HILL</v>
      </c>
      <c r="D24" s="10" t="s">
        <v>31</v>
      </c>
      <c r="E24" s="11">
        <f>+'[1]enero '!B29</f>
        <v>818341.87</v>
      </c>
      <c r="F24" s="11">
        <f>+'[1]enero '!C29</f>
        <v>227311.80000000002</v>
      </c>
      <c r="G24" s="11">
        <f>+'[1]enero '!D29</f>
        <v>15208.88</v>
      </c>
      <c r="H24" s="11">
        <f>+'[1]enero '!E29</f>
        <v>59.92</v>
      </c>
      <c r="I24" s="11">
        <f>+'[1]enero '!F29</f>
        <v>15572.53</v>
      </c>
      <c r="J24" s="11">
        <f>+'[1]enero '!G29</f>
        <v>203620.22</v>
      </c>
      <c r="K24" s="11">
        <f>+'[1]enero '!H29</f>
        <v>39424.589999999997</v>
      </c>
      <c r="L24" s="11">
        <f>+'[1]enero '!I29</f>
        <v>2590.21</v>
      </c>
      <c r="M24" s="11">
        <f>+'[1]enero '!J29</f>
        <v>0</v>
      </c>
      <c r="N24" s="12">
        <f t="shared" si="0"/>
        <v>1322130.02</v>
      </c>
    </row>
    <row r="25" spans="1:14" x14ac:dyDescent="0.2">
      <c r="A25">
        <v>25</v>
      </c>
      <c r="B25">
        <f>+'[1] PORTAL'!C19</f>
        <v>17</v>
      </c>
      <c r="C25" t="str">
        <f>+'[1] PORTAL'!D19</f>
        <v>CABORCA</v>
      </c>
      <c r="D25" s="10" t="s">
        <v>32</v>
      </c>
      <c r="E25" s="11">
        <f>+'[1]enero '!B30</f>
        <v>6033062.1399999997</v>
      </c>
      <c r="F25" s="11">
        <f>+'[1]enero '!C30</f>
        <v>804352.63</v>
      </c>
      <c r="G25" s="11">
        <f>+'[1]enero '!D30</f>
        <v>181940.85</v>
      </c>
      <c r="H25" s="11">
        <f>+'[1]enero '!E30</f>
        <v>716.87</v>
      </c>
      <c r="I25" s="11">
        <f>+'[1]enero '!F30</f>
        <v>188859.14</v>
      </c>
      <c r="J25" s="11">
        <f>+'[1]enero '!G30</f>
        <v>1501149.45</v>
      </c>
      <c r="K25" s="11">
        <f>+'[1]enero '!H30</f>
        <v>478130.02</v>
      </c>
      <c r="L25" s="11">
        <f>+'[1]enero '!I30</f>
        <v>30986.18</v>
      </c>
      <c r="M25" s="11">
        <f>+'[1]enero '!J30</f>
        <v>0</v>
      </c>
      <c r="N25" s="12">
        <f t="shared" si="0"/>
        <v>9219197.2799999975</v>
      </c>
    </row>
    <row r="26" spans="1:14" x14ac:dyDescent="0.2">
      <c r="A26">
        <v>26</v>
      </c>
      <c r="B26">
        <f>+'[1] PORTAL'!C20</f>
        <v>18</v>
      </c>
      <c r="C26" t="str">
        <f>+'[1] PORTAL'!D20</f>
        <v>CAJEME</v>
      </c>
      <c r="D26" s="10" t="s">
        <v>33</v>
      </c>
      <c r="E26" s="11">
        <f>+'[1]enero '!B31</f>
        <v>29914154.309999999</v>
      </c>
      <c r="F26" s="11">
        <f>+'[1]enero '!C31</f>
        <v>3369705.21</v>
      </c>
      <c r="G26" s="11">
        <f>+'[1]enero '!D31</f>
        <v>988323.41</v>
      </c>
      <c r="H26" s="11">
        <f>+'[1]enero '!E31</f>
        <v>3894.12</v>
      </c>
      <c r="I26" s="11">
        <f>+'[1]enero '!F31</f>
        <v>967958.93</v>
      </c>
      <c r="J26" s="11">
        <f>+'[1]enero '!G31</f>
        <v>7443254.3399999999</v>
      </c>
      <c r="K26" s="11">
        <f>+'[1]enero '!H31</f>
        <v>2450557.6800000002</v>
      </c>
      <c r="L26" s="11">
        <f>+'[1]enero '!I31</f>
        <v>168320.48</v>
      </c>
      <c r="M26" s="11">
        <f>+'[1]enero '!J31</f>
        <v>0</v>
      </c>
      <c r="N26" s="12">
        <f t="shared" si="0"/>
        <v>45306168.479999989</v>
      </c>
    </row>
    <row r="27" spans="1:14" x14ac:dyDescent="0.2">
      <c r="A27">
        <v>27</v>
      </c>
      <c r="B27">
        <f>+'[1] PORTAL'!C21</f>
        <v>19</v>
      </c>
      <c r="C27" t="str">
        <f>+'[1] PORTAL'!D21</f>
        <v>CANANEA</v>
      </c>
      <c r="D27" s="10" t="s">
        <v>34</v>
      </c>
      <c r="E27" s="11">
        <f>+'[1]enero '!B32</f>
        <v>3771414.44</v>
      </c>
      <c r="F27" s="11">
        <f>+'[1]enero '!C32</f>
        <v>636559.51</v>
      </c>
      <c r="G27" s="11">
        <f>+'[1]enero '!D32</f>
        <v>137140.5</v>
      </c>
      <c r="H27" s="11">
        <f>+'[1]enero '!E32</f>
        <v>540.35</v>
      </c>
      <c r="I27" s="11">
        <f>+'[1]enero '!F32</f>
        <v>87102.47</v>
      </c>
      <c r="J27" s="11">
        <f>+'[1]enero '!G32</f>
        <v>938405.16</v>
      </c>
      <c r="K27" s="11">
        <f>+'[1]enero '!H32</f>
        <v>220515.17</v>
      </c>
      <c r="L27" s="11">
        <f>+'[1]enero '!I32</f>
        <v>23356.28</v>
      </c>
      <c r="M27" s="11">
        <f>+'[1]enero '!J32</f>
        <v>0</v>
      </c>
      <c r="N27" s="12">
        <f t="shared" si="0"/>
        <v>5815033.8799999999</v>
      </c>
    </row>
    <row r="28" spans="1:14" x14ac:dyDescent="0.2">
      <c r="A28">
        <v>28</v>
      </c>
      <c r="B28">
        <f>+'[1] PORTAL'!C22</f>
        <v>20</v>
      </c>
      <c r="C28" t="str">
        <f>+'[1] PORTAL'!D22</f>
        <v>CARBO</v>
      </c>
      <c r="D28" s="10" t="s">
        <v>35</v>
      </c>
      <c r="E28" s="11">
        <f>+'[1]enero '!B33</f>
        <v>635398.07999999996</v>
      </c>
      <c r="F28" s="11">
        <f>+'[1]enero '!C33</f>
        <v>214456.68000000002</v>
      </c>
      <c r="G28" s="11">
        <f>+'[1]enero '!D33</f>
        <v>626.70000000000005</v>
      </c>
      <c r="H28" s="11">
        <f>+'[1]enero '!E33</f>
        <v>2.4700000000000002</v>
      </c>
      <c r="I28" s="11">
        <f>+'[1]enero '!F33</f>
        <v>13540.37</v>
      </c>
      <c r="J28" s="11">
        <f>+'[1]enero '!G33</f>
        <v>158100.06</v>
      </c>
      <c r="K28" s="11">
        <f>+'[1]enero '!H33</f>
        <v>34279.82</v>
      </c>
      <c r="L28" s="11">
        <f>+'[1]enero '!I33</f>
        <v>106.73</v>
      </c>
      <c r="M28" s="11">
        <f>+'[1]enero '!J33</f>
        <v>0</v>
      </c>
      <c r="N28" s="12">
        <f t="shared" si="0"/>
        <v>1056510.9099999999</v>
      </c>
    </row>
    <row r="29" spans="1:14" x14ac:dyDescent="0.2">
      <c r="A29">
        <v>29</v>
      </c>
      <c r="B29">
        <f>+'[1] PORTAL'!C23</f>
        <v>21</v>
      </c>
      <c r="C29" t="str">
        <f>+'[1] PORTAL'!D23</f>
        <v>COLORADA LA</v>
      </c>
      <c r="D29" s="10" t="s">
        <v>36</v>
      </c>
      <c r="E29" s="11">
        <f>+'[1]enero '!B34</f>
        <v>470159.85</v>
      </c>
      <c r="F29" s="11">
        <f>+'[1]enero '!C34</f>
        <v>165597.33000000002</v>
      </c>
      <c r="G29" s="11">
        <f>+'[1]enero '!D34</f>
        <v>5424.92</v>
      </c>
      <c r="H29" s="11">
        <f>+'[1]enero '!E34</f>
        <v>21.37</v>
      </c>
      <c r="I29" s="11">
        <f>+'[1]enero '!F34</f>
        <v>6264.88</v>
      </c>
      <c r="J29" s="11">
        <f>+'[1]enero '!G34</f>
        <v>116985.4</v>
      </c>
      <c r="K29" s="11">
        <f>+'[1]enero '!H34</f>
        <v>15860.65</v>
      </c>
      <c r="L29" s="11">
        <f>+'[1]enero '!I34</f>
        <v>923.91</v>
      </c>
      <c r="M29" s="11">
        <f>+'[1]enero '!J34</f>
        <v>0</v>
      </c>
      <c r="N29" s="12">
        <f t="shared" si="0"/>
        <v>781238.31</v>
      </c>
    </row>
    <row r="30" spans="1:14" x14ac:dyDescent="0.2">
      <c r="A30">
        <v>30</v>
      </c>
      <c r="B30">
        <f>+'[1] PORTAL'!C24</f>
        <v>22</v>
      </c>
      <c r="C30" t="str">
        <f>+'[1] PORTAL'!D24</f>
        <v>CUCURPE</v>
      </c>
      <c r="D30" s="10" t="s">
        <v>37</v>
      </c>
      <c r="E30" s="11">
        <f>+'[1]enero '!B35</f>
        <v>389805.85</v>
      </c>
      <c r="F30" s="11">
        <f>+'[1]enero '!C35</f>
        <v>133229.35999999999</v>
      </c>
      <c r="G30" s="11">
        <f>+'[1]enero '!D35</f>
        <v>10037.31</v>
      </c>
      <c r="H30" s="11">
        <f>+'[1]enero '!E35</f>
        <v>39.549999999999997</v>
      </c>
      <c r="I30" s="11">
        <f>+'[1]enero '!F35</f>
        <v>2545.62</v>
      </c>
      <c r="J30" s="11">
        <f>+'[1]enero '!G35</f>
        <v>96991.679999999993</v>
      </c>
      <c r="K30" s="11">
        <f>+'[1]enero '!H35</f>
        <v>6444.69</v>
      </c>
      <c r="L30" s="11">
        <f>+'[1]enero '!I35</f>
        <v>1709.45</v>
      </c>
      <c r="M30" s="11">
        <f>+'[1]enero '!J35</f>
        <v>0</v>
      </c>
      <c r="N30" s="12">
        <f t="shared" si="0"/>
        <v>640803.51</v>
      </c>
    </row>
    <row r="31" spans="1:14" x14ac:dyDescent="0.2">
      <c r="A31">
        <v>31</v>
      </c>
      <c r="B31">
        <f>+'[1] PORTAL'!C25</f>
        <v>23</v>
      </c>
      <c r="C31" t="str">
        <f>+'[1] PORTAL'!D25</f>
        <v>CUMPAS</v>
      </c>
      <c r="D31" s="10" t="s">
        <v>38</v>
      </c>
      <c r="E31" s="11">
        <f>+'[1]enero '!B36</f>
        <v>822815.7</v>
      </c>
      <c r="F31" s="11">
        <f>+'[1]enero '!C36</f>
        <v>250708.92</v>
      </c>
      <c r="G31" s="11">
        <f>+'[1]enero '!D36</f>
        <v>8163.52</v>
      </c>
      <c r="H31" s="11">
        <f>+'[1]enero '!E36</f>
        <v>32.17</v>
      </c>
      <c r="I31" s="11">
        <f>+'[1]enero '!F36</f>
        <v>16849.400000000001</v>
      </c>
      <c r="J31" s="11">
        <f>+'[1]enero '!G36</f>
        <v>204733.4</v>
      </c>
      <c r="K31" s="11">
        <f>+'[1]enero '!H36</f>
        <v>42657.22</v>
      </c>
      <c r="L31" s="11">
        <f>+'[1]enero '!I36</f>
        <v>1390.32</v>
      </c>
      <c r="M31" s="11">
        <f>+'[1]enero '!J36</f>
        <v>0</v>
      </c>
      <c r="N31" s="12">
        <f t="shared" si="0"/>
        <v>1347350.6499999997</v>
      </c>
    </row>
    <row r="32" spans="1:14" x14ac:dyDescent="0.2">
      <c r="A32">
        <v>32</v>
      </c>
      <c r="B32">
        <f>+'[1] PORTAL'!C26</f>
        <v>24</v>
      </c>
      <c r="C32" t="str">
        <f>+'[1] PORTAL'!D26</f>
        <v>DIVISADEROS</v>
      </c>
      <c r="D32" s="10" t="s">
        <v>39</v>
      </c>
      <c r="E32" s="11">
        <f>+'[1]enero '!B37</f>
        <v>386416.92</v>
      </c>
      <c r="F32" s="11">
        <f>+'[1]enero '!C37</f>
        <v>97435.19</v>
      </c>
      <c r="G32" s="11">
        <f>+'[1]enero '!D37</f>
        <v>18341.52</v>
      </c>
      <c r="H32" s="11">
        <f>+'[1]enero '!E37</f>
        <v>72.27</v>
      </c>
      <c r="I32" s="11">
        <f>+'[1]enero '!F37</f>
        <v>2241.34</v>
      </c>
      <c r="J32" s="11">
        <f>+'[1]enero '!G37</f>
        <v>96148.45</v>
      </c>
      <c r="K32" s="11">
        <f>+'[1]enero '!H37</f>
        <v>5674.34</v>
      </c>
      <c r="L32" s="11">
        <f>+'[1]enero '!I37</f>
        <v>3123.73</v>
      </c>
      <c r="M32" s="11">
        <f>+'[1]enero '!J37</f>
        <v>0</v>
      </c>
      <c r="N32" s="12">
        <f t="shared" si="0"/>
        <v>609453.76</v>
      </c>
    </row>
    <row r="33" spans="1:14" x14ac:dyDescent="0.2">
      <c r="A33">
        <v>33</v>
      </c>
      <c r="B33">
        <f>+'[1] PORTAL'!C27</f>
        <v>25</v>
      </c>
      <c r="C33" t="str">
        <f>+'[1] PORTAL'!D27</f>
        <v>EMPALME</v>
      </c>
      <c r="D33" s="10" t="s">
        <v>40</v>
      </c>
      <c r="E33" s="11">
        <f>+'[1]enero '!B38</f>
        <v>4599703</v>
      </c>
      <c r="F33" s="11">
        <f>+'[1]enero '!C38</f>
        <v>707128.48</v>
      </c>
      <c r="G33" s="11">
        <f>+'[1]enero '!D38</f>
        <v>131556.82</v>
      </c>
      <c r="H33" s="11">
        <f>+'[1]enero '!E38</f>
        <v>518.35</v>
      </c>
      <c r="I33" s="11">
        <f>+'[1]enero '!F38</f>
        <v>135803.31</v>
      </c>
      <c r="J33" s="11">
        <f>+'[1]enero '!G38</f>
        <v>1144500.33</v>
      </c>
      <c r="K33" s="11">
        <f>+'[1]enero '!H38</f>
        <v>343809.88</v>
      </c>
      <c r="L33" s="11">
        <f>+'[1]enero '!I38</f>
        <v>22405.32</v>
      </c>
      <c r="M33" s="11">
        <f>+'[1]enero '!J38</f>
        <v>0</v>
      </c>
      <c r="N33" s="12">
        <f t="shared" si="0"/>
        <v>7085425.4900000002</v>
      </c>
    </row>
    <row r="34" spans="1:14" x14ac:dyDescent="0.2">
      <c r="A34">
        <v>34</v>
      </c>
      <c r="B34">
        <f>+'[1] PORTAL'!C28</f>
        <v>26</v>
      </c>
      <c r="C34" t="str">
        <f>+'[1] PORTAL'!D28</f>
        <v>ETCHOJOA</v>
      </c>
      <c r="D34" s="10" t="s">
        <v>41</v>
      </c>
      <c r="E34" s="11">
        <f>+'[1]enero '!B39</f>
        <v>5154625.37</v>
      </c>
      <c r="F34" s="11">
        <f>+'[1]enero '!C39</f>
        <v>660296.48</v>
      </c>
      <c r="G34" s="11">
        <f>+'[1]enero '!D39</f>
        <v>177041.61</v>
      </c>
      <c r="H34" s="11">
        <f>+'[1]enero '!E39</f>
        <v>697.57</v>
      </c>
      <c r="I34" s="11">
        <f>+'[1]enero '!F39</f>
        <v>152489.73000000001</v>
      </c>
      <c r="J34" s="11">
        <f>+'[1]enero '!G39</f>
        <v>1282576.3799999999</v>
      </c>
      <c r="K34" s="11">
        <f>+'[1]enero '!H39</f>
        <v>386054.48</v>
      </c>
      <c r="L34" s="11">
        <f>+'[1]enero '!I39</f>
        <v>30151.8</v>
      </c>
      <c r="M34" s="11">
        <f>+'[1]enero '!J39</f>
        <v>0</v>
      </c>
      <c r="N34" s="12">
        <f t="shared" si="0"/>
        <v>7843933.4200000009</v>
      </c>
    </row>
    <row r="35" spans="1:14" x14ac:dyDescent="0.2">
      <c r="A35">
        <v>35</v>
      </c>
      <c r="B35">
        <f>+'[1] PORTAL'!C29</f>
        <v>27</v>
      </c>
      <c r="C35" t="str">
        <f>+'[1] PORTAL'!D29</f>
        <v>FRONTERAS</v>
      </c>
      <c r="D35" s="10" t="s">
        <v>42</v>
      </c>
      <c r="E35" s="11">
        <f>+'[1]enero '!B40</f>
        <v>889308.11</v>
      </c>
      <c r="F35" s="11">
        <f>+'[1]enero '!C40</f>
        <v>257599.11000000002</v>
      </c>
      <c r="G35" s="11">
        <f>+'[1]enero '!D40</f>
        <v>6679.04</v>
      </c>
      <c r="H35" s="11">
        <f>+'[1]enero '!E40</f>
        <v>26.32</v>
      </c>
      <c r="I35" s="11">
        <f>+'[1]enero '!F40</f>
        <v>21193.55</v>
      </c>
      <c r="J35" s="11">
        <f>+'[1]enero '!G40</f>
        <v>221278.07999999999</v>
      </c>
      <c r="K35" s="11">
        <f>+'[1]enero '!H40</f>
        <v>53655.199999999997</v>
      </c>
      <c r="L35" s="11">
        <f>+'[1]enero '!I40</f>
        <v>1137.5</v>
      </c>
      <c r="M35" s="11">
        <f>+'[1]enero '!J40</f>
        <v>0</v>
      </c>
      <c r="N35" s="12">
        <f t="shared" si="0"/>
        <v>1450876.9100000001</v>
      </c>
    </row>
    <row r="36" spans="1:14" x14ac:dyDescent="0.2">
      <c r="A36">
        <v>36</v>
      </c>
      <c r="D36" s="10" t="s">
        <v>43</v>
      </c>
      <c r="E36" s="11">
        <f>+'[1]enero '!B41</f>
        <v>1275930.06</v>
      </c>
      <c r="F36" s="11">
        <f>+'[1]enero '!C41</f>
        <v>287099.43</v>
      </c>
      <c r="G36" s="11">
        <f>+'[1]enero '!D41</f>
        <v>27993.07</v>
      </c>
      <c r="H36" s="11">
        <f>+'[1]enero '!E41</f>
        <v>110.3</v>
      </c>
      <c r="I36" s="11">
        <f>+'[1]enero '!F41</f>
        <v>30639.79</v>
      </c>
      <c r="J36" s="11">
        <f>+'[1]enero '!G41</f>
        <v>317477.53999999998</v>
      </c>
      <c r="K36" s="11">
        <f>+'[1]enero '!H41</f>
        <v>77569.990000000005</v>
      </c>
      <c r="L36" s="11">
        <f>+'[1]enero '!I41</f>
        <v>4767.47</v>
      </c>
      <c r="M36" s="11">
        <f>+'[1]enero '!J41</f>
        <v>0</v>
      </c>
      <c r="N36" s="12">
        <f t="shared" si="0"/>
        <v>2021587.6500000001</v>
      </c>
    </row>
    <row r="37" spans="1:14" x14ac:dyDescent="0.2">
      <c r="A37">
        <v>37</v>
      </c>
      <c r="B37">
        <f>+'[1] PORTAL'!C30</f>
        <v>28</v>
      </c>
      <c r="C37" t="str">
        <f>+'[1] PORTAL'!D30</f>
        <v>GRANADOS</v>
      </c>
      <c r="D37" s="10" t="s">
        <v>44</v>
      </c>
      <c r="E37" s="11">
        <f>+'[1]enero '!B42</f>
        <v>397273.44</v>
      </c>
      <c r="F37" s="11">
        <f>+'[1]enero '!C42</f>
        <v>140360.78</v>
      </c>
      <c r="G37" s="11">
        <f>+'[1]enero '!D42</f>
        <v>7860.22</v>
      </c>
      <c r="H37" s="11">
        <f>+'[1]enero '!E42</f>
        <v>30.97</v>
      </c>
      <c r="I37" s="11">
        <f>+'[1]enero '!F42</f>
        <v>3355.23</v>
      </c>
      <c r="J37" s="11">
        <f>+'[1]enero '!G42</f>
        <v>98849.77</v>
      </c>
      <c r="K37" s="11">
        <f>+'[1]enero '!H42</f>
        <v>8494.36</v>
      </c>
      <c r="L37" s="11">
        <f>+'[1]enero '!I42</f>
        <v>1338.67</v>
      </c>
      <c r="M37" s="11">
        <f>+'[1]enero '!J42</f>
        <v>0</v>
      </c>
      <c r="N37" s="12">
        <f t="shared" si="0"/>
        <v>657563.43999999994</v>
      </c>
    </row>
    <row r="38" spans="1:14" x14ac:dyDescent="0.2">
      <c r="A38">
        <v>38</v>
      </c>
      <c r="B38">
        <f>+'[1] PORTAL'!C31</f>
        <v>29</v>
      </c>
      <c r="C38" t="str">
        <f>+'[1] PORTAL'!D31</f>
        <v>GUAYMAS</v>
      </c>
      <c r="D38" s="10" t="s">
        <v>45</v>
      </c>
      <c r="E38" s="11">
        <f>+'[1]enero '!B43</f>
        <v>11692504.59</v>
      </c>
      <c r="F38" s="11">
        <f>+'[1]enero '!C43</f>
        <v>1498351.5299999998</v>
      </c>
      <c r="G38" s="11">
        <f>+'[1]enero '!D43</f>
        <v>387229.6</v>
      </c>
      <c r="H38" s="11">
        <f>+'[1]enero '!E43</f>
        <v>1525.74</v>
      </c>
      <c r="I38" s="11">
        <f>+'[1]enero '!F43</f>
        <v>354074.27</v>
      </c>
      <c r="J38" s="11">
        <f>+'[1]enero '!G43</f>
        <v>2909334.65</v>
      </c>
      <c r="K38" s="11">
        <f>+'[1]enero '!H43</f>
        <v>896401.07</v>
      </c>
      <c r="L38" s="11">
        <f>+'[1]enero '!I43</f>
        <v>65948.73</v>
      </c>
      <c r="M38" s="11">
        <f>+'[1]enero '!J43</f>
        <v>0</v>
      </c>
      <c r="N38" s="12">
        <f t="shared" si="0"/>
        <v>17805370.18</v>
      </c>
    </row>
    <row r="39" spans="1:14" x14ac:dyDescent="0.2">
      <c r="A39">
        <v>39</v>
      </c>
      <c r="B39">
        <f>+'[1] PORTAL'!C32</f>
        <v>30</v>
      </c>
      <c r="C39" t="str">
        <f>+'[1] PORTAL'!D32</f>
        <v>HERMOSILLO</v>
      </c>
      <c r="D39" s="10" t="s">
        <v>46</v>
      </c>
      <c r="E39" s="11">
        <f>+'[1]enero '!B44</f>
        <v>47416440.880000003</v>
      </c>
      <c r="F39" s="11">
        <f>+'[1]enero '!C44</f>
        <v>4846460.79</v>
      </c>
      <c r="G39" s="11">
        <f>+'[1]enero '!D44</f>
        <v>1466168.16</v>
      </c>
      <c r="H39" s="11">
        <f>+'[1]enero '!E44</f>
        <v>5776.89</v>
      </c>
      <c r="I39" s="11">
        <f>+'[1]enero '!F44</f>
        <v>1656766.77</v>
      </c>
      <c r="J39" s="11">
        <f>+'[1]enero '!G44</f>
        <v>11798181.74</v>
      </c>
      <c r="K39" s="11">
        <f>+'[1]enero '!H44</f>
        <v>4194395.46</v>
      </c>
      <c r="L39" s="11">
        <f>+'[1]enero '!I44</f>
        <v>249701.79</v>
      </c>
      <c r="M39" s="11">
        <f>+'[1]enero '!J44</f>
        <v>0</v>
      </c>
      <c r="N39" s="12">
        <f t="shared" si="0"/>
        <v>71633892.480000004</v>
      </c>
    </row>
    <row r="40" spans="1:14" x14ac:dyDescent="0.2">
      <c r="A40">
        <v>40</v>
      </c>
      <c r="B40">
        <f>+'[1] PORTAL'!C33</f>
        <v>31</v>
      </c>
      <c r="C40" t="str">
        <f>+'[1] PORTAL'!D33</f>
        <v>HUACHINERA</v>
      </c>
      <c r="D40" s="10" t="s">
        <v>47</v>
      </c>
      <c r="E40" s="11">
        <f>+'[1]enero '!B45</f>
        <v>426944.8</v>
      </c>
      <c r="F40" s="11">
        <f>+'[1]enero '!C45</f>
        <v>139736.04</v>
      </c>
      <c r="G40" s="11">
        <f>+'[1]enero '!D45</f>
        <v>11833.67</v>
      </c>
      <c r="H40" s="11">
        <f>+'[1]enero '!E45</f>
        <v>46.63</v>
      </c>
      <c r="I40" s="11">
        <f>+'[1]enero '!F45</f>
        <v>3116.12</v>
      </c>
      <c r="J40" s="11">
        <f>+'[1]enero '!G45</f>
        <v>106232.61</v>
      </c>
      <c r="K40" s="11">
        <f>+'[1]enero '!H45</f>
        <v>7889</v>
      </c>
      <c r="L40" s="11">
        <f>+'[1]enero '!I45</f>
        <v>2015.38</v>
      </c>
      <c r="M40" s="11">
        <f>+'[1]enero '!J45</f>
        <v>0</v>
      </c>
      <c r="N40" s="12">
        <f t="shared" si="0"/>
        <v>697814.25</v>
      </c>
    </row>
    <row r="41" spans="1:14" x14ac:dyDescent="0.2">
      <c r="A41">
        <v>41</v>
      </c>
      <c r="B41">
        <f>+'[1] PORTAL'!C34</f>
        <v>32</v>
      </c>
      <c r="C41" t="str">
        <f>+'[1] PORTAL'!D34</f>
        <v>HUASABAS</v>
      </c>
      <c r="D41" s="10" t="s">
        <v>48</v>
      </c>
      <c r="E41" s="11">
        <f>+'[1]enero '!B46</f>
        <v>393514.04</v>
      </c>
      <c r="F41" s="11">
        <f>+'[1]enero '!C46</f>
        <v>114871.31</v>
      </c>
      <c r="G41" s="11">
        <f>+'[1]enero '!D46</f>
        <v>14514.17</v>
      </c>
      <c r="H41" s="11">
        <f>+'[1]enero '!E46</f>
        <v>57.19</v>
      </c>
      <c r="I41" s="11">
        <f>+'[1]enero '!F46</f>
        <v>2624.4</v>
      </c>
      <c r="J41" s="11">
        <f>+'[1]enero '!G46</f>
        <v>97914.35</v>
      </c>
      <c r="K41" s="11">
        <f>+'[1]enero '!H46</f>
        <v>6644.13</v>
      </c>
      <c r="L41" s="11">
        <f>+'[1]enero '!I46</f>
        <v>2471.9</v>
      </c>
      <c r="M41" s="11">
        <f>+'[1]enero '!J46</f>
        <v>0</v>
      </c>
      <c r="N41" s="12">
        <f t="shared" si="0"/>
        <v>632611.49</v>
      </c>
    </row>
    <row r="42" spans="1:14" x14ac:dyDescent="0.2">
      <c r="A42">
        <v>42</v>
      </c>
      <c r="B42">
        <f>+'[1] PORTAL'!C35</f>
        <v>33</v>
      </c>
      <c r="C42" t="str">
        <f>+'[1] PORTAL'!D35</f>
        <v>HUATABAMPO</v>
      </c>
      <c r="D42" s="10" t="s">
        <v>49</v>
      </c>
      <c r="E42" s="11">
        <f>+'[1]enero '!B47</f>
        <v>6234208.2599999998</v>
      </c>
      <c r="F42" s="11">
        <f>+'[1]enero '!C47</f>
        <v>773429.66</v>
      </c>
      <c r="G42" s="11">
        <f>+'[1]enero '!D47</f>
        <v>180066.22</v>
      </c>
      <c r="H42" s="11">
        <f>+'[1]enero '!E47</f>
        <v>709.48</v>
      </c>
      <c r="I42" s="11">
        <f>+'[1]enero '!F47</f>
        <v>207278.86</v>
      </c>
      <c r="J42" s="11">
        <f>+'[1]enero '!G47</f>
        <v>1551198.71</v>
      </c>
      <c r="K42" s="11">
        <f>+'[1]enero '!H47</f>
        <v>524762.77</v>
      </c>
      <c r="L42" s="11">
        <f>+'[1]enero '!I47</f>
        <v>30666.92</v>
      </c>
      <c r="M42" s="11">
        <f>+'[1]enero '!J47</f>
        <v>0</v>
      </c>
      <c r="N42" s="12">
        <f t="shared" si="0"/>
        <v>9502320.8800000008</v>
      </c>
    </row>
    <row r="43" spans="1:14" x14ac:dyDescent="0.2">
      <c r="A43">
        <v>43</v>
      </c>
      <c r="B43">
        <f>+'[1] PORTAL'!C36</f>
        <v>34</v>
      </c>
      <c r="C43" t="str">
        <f>+'[1] PORTAL'!D36</f>
        <v>HUEPAC</v>
      </c>
      <c r="D43" s="10" t="s">
        <v>50</v>
      </c>
      <c r="E43" s="11">
        <f>+'[1]enero '!B48</f>
        <v>393067.47</v>
      </c>
      <c r="F43" s="11">
        <f>+'[1]enero '!C48</f>
        <v>134996.52000000002</v>
      </c>
      <c r="G43" s="11">
        <f>+'[1]enero '!D48</f>
        <v>9039.73</v>
      </c>
      <c r="H43" s="11">
        <f>+'[1]enero '!E48</f>
        <v>35.619999999999997</v>
      </c>
      <c r="I43" s="11">
        <f>+'[1]enero '!F48</f>
        <v>3102.57</v>
      </c>
      <c r="J43" s="11">
        <f>+'[1]enero '!G48</f>
        <v>97803.24</v>
      </c>
      <c r="K43" s="11">
        <f>+'[1]enero '!H48</f>
        <v>7854.7</v>
      </c>
      <c r="L43" s="11">
        <f>+'[1]enero '!I48</f>
        <v>1539.55</v>
      </c>
      <c r="M43" s="11">
        <f>+'[1]enero '!J48</f>
        <v>0</v>
      </c>
      <c r="N43" s="12">
        <f t="shared" si="0"/>
        <v>647439.39999999991</v>
      </c>
    </row>
    <row r="44" spans="1:14" x14ac:dyDescent="0.2">
      <c r="A44">
        <v>44</v>
      </c>
      <c r="B44">
        <f>+'[1] PORTAL'!C37</f>
        <v>35</v>
      </c>
      <c r="C44" t="str">
        <f>+'[1] PORTAL'!D37</f>
        <v>IMURIS</v>
      </c>
      <c r="D44" s="10" t="s">
        <v>51</v>
      </c>
      <c r="E44" s="11">
        <f>+'[1]enero '!B49</f>
        <v>966366.9</v>
      </c>
      <c r="F44" s="11">
        <f>+'[1]enero '!C49</f>
        <v>226357.53</v>
      </c>
      <c r="G44" s="11">
        <f>+'[1]enero '!D49</f>
        <v>12326.34</v>
      </c>
      <c r="H44" s="11">
        <f>+'[1]enero '!E49</f>
        <v>48.57</v>
      </c>
      <c r="I44" s="11">
        <f>+'[1]enero '!F49</f>
        <v>27135.119999999999</v>
      </c>
      <c r="J44" s="11">
        <f>+'[1]enero '!G49</f>
        <v>240451.87</v>
      </c>
      <c r="K44" s="11">
        <f>+'[1]enero '!H49</f>
        <v>68697.320000000007</v>
      </c>
      <c r="L44" s="11">
        <f>+'[1]enero '!I49</f>
        <v>2099.29</v>
      </c>
      <c r="M44" s="11">
        <f>+'[1]enero '!J49</f>
        <v>0</v>
      </c>
      <c r="N44" s="12">
        <f t="shared" si="0"/>
        <v>1543482.9400000002</v>
      </c>
    </row>
    <row r="45" spans="1:14" x14ac:dyDescent="0.2">
      <c r="A45">
        <v>45</v>
      </c>
      <c r="B45">
        <f>+'[1] PORTAL'!C38</f>
        <v>36</v>
      </c>
      <c r="C45" t="str">
        <f>+'[1] PORTAL'!D38</f>
        <v>MAGDALENA DE KINO</v>
      </c>
      <c r="D45" s="10" t="s">
        <v>52</v>
      </c>
      <c r="E45" s="11">
        <f>+'[1]enero '!B50</f>
        <v>2306964.7400000002</v>
      </c>
      <c r="F45" s="11">
        <f>+'[1]enero '!C50</f>
        <v>417946.73</v>
      </c>
      <c r="G45" s="11">
        <f>+'[1]enero '!D50</f>
        <v>54497.33</v>
      </c>
      <c r="H45" s="11">
        <f>+'[1]enero '!E50</f>
        <v>214.73</v>
      </c>
      <c r="I45" s="11">
        <f>+'[1]enero '!F50</f>
        <v>66416.95</v>
      </c>
      <c r="J45" s="11">
        <f>+'[1]enero '!G50</f>
        <v>574020.07999999996</v>
      </c>
      <c r="K45" s="11">
        <f>+'[1]enero '!H50</f>
        <v>168146.16</v>
      </c>
      <c r="L45" s="11">
        <f>+'[1]enero '!I50</f>
        <v>9281.39</v>
      </c>
      <c r="M45" s="11">
        <f>+'[1]enero '!J50</f>
        <v>0</v>
      </c>
      <c r="N45" s="12">
        <f t="shared" si="0"/>
        <v>3597488.1100000008</v>
      </c>
    </row>
    <row r="46" spans="1:14" x14ac:dyDescent="0.2">
      <c r="A46">
        <v>46</v>
      </c>
      <c r="B46">
        <f>+'[1] PORTAL'!C39</f>
        <v>37</v>
      </c>
      <c r="C46" t="str">
        <f>+'[1] PORTAL'!D39</f>
        <v>MAZATAN</v>
      </c>
      <c r="D46" s="10" t="s">
        <v>53</v>
      </c>
      <c r="E46" s="11">
        <f>+'[1]enero '!B51</f>
        <v>431584.14</v>
      </c>
      <c r="F46" s="11">
        <f>+'[1]enero '!C51</f>
        <v>150925.9</v>
      </c>
      <c r="G46" s="11">
        <f>+'[1]enero '!D51</f>
        <v>7747.8</v>
      </c>
      <c r="H46" s="11">
        <f>+'[1]enero '!E51</f>
        <v>30.53</v>
      </c>
      <c r="I46" s="11">
        <f>+'[1]enero '!F51</f>
        <v>4303.37</v>
      </c>
      <c r="J46" s="11">
        <f>+'[1]enero '!G51</f>
        <v>107386.97</v>
      </c>
      <c r="K46" s="11">
        <f>+'[1]enero '!H51</f>
        <v>10894.75</v>
      </c>
      <c r="L46" s="11">
        <f>+'[1]enero '!I51</f>
        <v>1319.52</v>
      </c>
      <c r="M46" s="11">
        <f>+'[1]enero '!J51</f>
        <v>0</v>
      </c>
      <c r="N46" s="12">
        <f t="shared" si="0"/>
        <v>714192.9800000001</v>
      </c>
    </row>
    <row r="47" spans="1:14" x14ac:dyDescent="0.2">
      <c r="A47">
        <v>47</v>
      </c>
      <c r="B47">
        <f>+'[1] PORTAL'!C40</f>
        <v>38</v>
      </c>
      <c r="C47" t="str">
        <f>+'[1] PORTAL'!D40</f>
        <v>MOCTEZUMA</v>
      </c>
      <c r="D47" s="10" t="s">
        <v>54</v>
      </c>
      <c r="E47" s="11">
        <f>+'[1]enero '!B52</f>
        <v>661428</v>
      </c>
      <c r="F47" s="11">
        <f>+'[1]enero '!C52</f>
        <v>205122.09</v>
      </c>
      <c r="G47" s="11">
        <f>+'[1]enero '!D52</f>
        <v>9521.9</v>
      </c>
      <c r="H47" s="11">
        <f>+'[1]enero '!E52</f>
        <v>37.520000000000003</v>
      </c>
      <c r="I47" s="11">
        <f>+'[1]enero '!F52</f>
        <v>11375.1</v>
      </c>
      <c r="J47" s="11">
        <f>+'[1]enero '!G52</f>
        <v>164576.82999999999</v>
      </c>
      <c r="K47" s="11">
        <f>+'[1]enero '!H52</f>
        <v>28798.06</v>
      </c>
      <c r="L47" s="11">
        <f>+'[1]enero '!I52</f>
        <v>1621.67</v>
      </c>
      <c r="M47" s="11">
        <f>+'[1]enero '!J52</f>
        <v>0</v>
      </c>
      <c r="N47" s="12">
        <f t="shared" si="0"/>
        <v>1082481.17</v>
      </c>
    </row>
    <row r="48" spans="1:14" x14ac:dyDescent="0.2">
      <c r="A48">
        <v>48</v>
      </c>
      <c r="B48">
        <f>+'[1] PORTAL'!C41</f>
        <v>39</v>
      </c>
      <c r="C48" t="str">
        <f>+'[1] PORTAL'!D41</f>
        <v>NACO</v>
      </c>
      <c r="D48" s="10" t="s">
        <v>55</v>
      </c>
      <c r="E48" s="11">
        <f>+'[1]enero '!B53</f>
        <v>678153.71</v>
      </c>
      <c r="F48" s="11">
        <f>+'[1]enero '!C53</f>
        <v>226422.81999999998</v>
      </c>
      <c r="G48" s="11">
        <f>+'[1]enero '!D53</f>
        <v>991.4</v>
      </c>
      <c r="H48" s="11">
        <f>+'[1]enero '!E53</f>
        <v>3.91</v>
      </c>
      <c r="I48" s="11">
        <f>+'[1]enero '!F53</f>
        <v>14589.09</v>
      </c>
      <c r="J48" s="11">
        <f>+'[1]enero '!G53</f>
        <v>168738.53</v>
      </c>
      <c r="K48" s="11">
        <f>+'[1]enero '!H53</f>
        <v>36934.85</v>
      </c>
      <c r="L48" s="11">
        <f>+'[1]enero '!I53</f>
        <v>168.84</v>
      </c>
      <c r="M48" s="11">
        <f>+'[1]enero '!J53</f>
        <v>0</v>
      </c>
      <c r="N48" s="12">
        <f t="shared" si="0"/>
        <v>1126003.1500000001</v>
      </c>
    </row>
    <row r="49" spans="1:14" x14ac:dyDescent="0.2">
      <c r="A49">
        <v>49</v>
      </c>
      <c r="B49">
        <f>+'[1] PORTAL'!C42</f>
        <v>40</v>
      </c>
      <c r="C49" t="str">
        <f>+'[1] PORTAL'!D42</f>
        <v>NACORI CHICO</v>
      </c>
      <c r="D49" s="10" t="s">
        <v>56</v>
      </c>
      <c r="E49" s="11">
        <f>+'[1]enero '!B54</f>
        <v>532919.59</v>
      </c>
      <c r="F49" s="11">
        <f>+'[1]enero '!C54</f>
        <v>147320.10999999999</v>
      </c>
      <c r="G49" s="11">
        <f>+'[1]enero '!D54</f>
        <v>17147.37</v>
      </c>
      <c r="H49" s="11">
        <f>+'[1]enero '!E54</f>
        <v>67.56</v>
      </c>
      <c r="I49" s="11">
        <f>+'[1]enero '!F54</f>
        <v>6074.68</v>
      </c>
      <c r="J49" s="11">
        <f>+'[1]enero '!G54</f>
        <v>132601.31</v>
      </c>
      <c r="K49" s="11">
        <f>+'[1]enero '!H54</f>
        <v>15379.11</v>
      </c>
      <c r="L49" s="11">
        <f>+'[1]enero '!I54</f>
        <v>2920.35</v>
      </c>
      <c r="M49" s="11">
        <f>+'[1]enero '!J54</f>
        <v>0</v>
      </c>
      <c r="N49" s="12">
        <f t="shared" si="0"/>
        <v>854430.08000000007</v>
      </c>
    </row>
    <row r="50" spans="1:14" x14ac:dyDescent="0.2">
      <c r="A50">
        <v>50</v>
      </c>
      <c r="B50">
        <f>+'[1] PORTAL'!C43</f>
        <v>41</v>
      </c>
      <c r="C50" t="str">
        <f>+'[1] PORTAL'!D43</f>
        <v>NACOZARI DE GARCIA</v>
      </c>
      <c r="D50" s="10" t="s">
        <v>57</v>
      </c>
      <c r="E50" s="11">
        <f>+'[1]enero '!B55</f>
        <v>2112478.54</v>
      </c>
      <c r="F50" s="11">
        <f>+'[1]enero '!C55</f>
        <v>408902.73</v>
      </c>
      <c r="G50" s="11">
        <f>+'[1]enero '!D55</f>
        <v>81876.009999999995</v>
      </c>
      <c r="H50" s="11">
        <f>+'[1]enero '!E55</f>
        <v>322.60000000000002</v>
      </c>
      <c r="I50" s="11">
        <f>+'[1]enero '!F55</f>
        <v>39026.46</v>
      </c>
      <c r="J50" s="11">
        <f>+'[1]enero '!G55</f>
        <v>525627.93999999994</v>
      </c>
      <c r="K50" s="11">
        <f>+'[1]enero '!H55</f>
        <v>98802.31</v>
      </c>
      <c r="L50" s="11">
        <f>+'[1]enero '!I55</f>
        <v>13944.23</v>
      </c>
      <c r="M50" s="11">
        <f>+'[1]enero '!J55</f>
        <v>0</v>
      </c>
      <c r="N50" s="12">
        <f t="shared" si="0"/>
        <v>3280980.82</v>
      </c>
    </row>
    <row r="51" spans="1:14" x14ac:dyDescent="0.2">
      <c r="A51">
        <v>51</v>
      </c>
      <c r="B51">
        <f>+'[1] PORTAL'!C44</f>
        <v>42</v>
      </c>
      <c r="C51" t="str">
        <f>+'[1] PORTAL'!D44</f>
        <v>NAVOJOA</v>
      </c>
      <c r="D51" s="10" t="s">
        <v>58</v>
      </c>
      <c r="E51" s="11">
        <f>+'[1]enero '!B56</f>
        <v>12605014.91</v>
      </c>
      <c r="F51" s="11">
        <f>+'[1]enero '!C56</f>
        <v>1634145.38</v>
      </c>
      <c r="G51" s="11">
        <f>+'[1]enero '!D56</f>
        <v>412439.59</v>
      </c>
      <c r="H51" s="11">
        <f>+'[1]enero '!E56</f>
        <v>1625.07</v>
      </c>
      <c r="I51" s="11">
        <f>+'[1]enero '!F56</f>
        <v>382114.05</v>
      </c>
      <c r="J51" s="11">
        <f>+'[1]enero '!G56</f>
        <v>3136385.91</v>
      </c>
      <c r="K51" s="11">
        <f>+'[1]enero '!H56</f>
        <v>967388.69</v>
      </c>
      <c r="L51" s="11">
        <f>+'[1]enero '!I56</f>
        <v>70242.22</v>
      </c>
      <c r="M51" s="11">
        <f>+'[1]enero '!J56</f>
        <v>0</v>
      </c>
      <c r="N51" s="12">
        <f t="shared" si="0"/>
        <v>19209355.82</v>
      </c>
    </row>
    <row r="52" spans="1:14" x14ac:dyDescent="0.2">
      <c r="A52">
        <v>52</v>
      </c>
      <c r="B52">
        <f>+'[1] PORTAL'!C45</f>
        <v>43</v>
      </c>
      <c r="C52" t="str">
        <f>+'[1] PORTAL'!D45</f>
        <v>NOGALES</v>
      </c>
      <c r="D52" s="10" t="s">
        <v>59</v>
      </c>
      <c r="E52" s="11">
        <f>+'[1]enero '!B57</f>
        <v>12117206.470000001</v>
      </c>
      <c r="F52" s="11">
        <f>+'[1]enero '!C57</f>
        <v>1221752.31</v>
      </c>
      <c r="G52" s="11">
        <f>+'[1]enero '!D57</f>
        <v>359830.34</v>
      </c>
      <c r="H52" s="11">
        <f>+'[1]enero '!E57</f>
        <v>1417.78</v>
      </c>
      <c r="I52" s="11">
        <f>+'[1]enero '!F57</f>
        <v>434104.95</v>
      </c>
      <c r="J52" s="11">
        <f>+'[1]enero '!G57</f>
        <v>3015009.17</v>
      </c>
      <c r="K52" s="11">
        <f>+'[1]enero '!H57</f>
        <v>1099012.77</v>
      </c>
      <c r="L52" s="11">
        <f>+'[1]enero '!I57</f>
        <v>61282.38</v>
      </c>
      <c r="M52" s="11">
        <f>+'[1]enero '!J57</f>
        <v>0</v>
      </c>
      <c r="N52" s="12">
        <f t="shared" si="0"/>
        <v>18309616.169999998</v>
      </c>
    </row>
    <row r="53" spans="1:14" x14ac:dyDescent="0.2">
      <c r="A53">
        <v>53</v>
      </c>
      <c r="B53">
        <f>+'[1] PORTAL'!C46</f>
        <v>44</v>
      </c>
      <c r="C53" t="str">
        <f>+'[1] PORTAL'!D46</f>
        <v>ONAVAS</v>
      </c>
      <c r="D53" s="10" t="s">
        <v>60</v>
      </c>
      <c r="E53" s="11">
        <f>+'[1]enero '!B58</f>
        <v>378395.04</v>
      </c>
      <c r="F53" s="11">
        <f>+'[1]enero '!C58</f>
        <v>92620.14</v>
      </c>
      <c r="G53" s="11">
        <f>+'[1]enero '!D58</f>
        <v>20153.55</v>
      </c>
      <c r="H53" s="11">
        <f>+'[1]enero '!E58</f>
        <v>79.41</v>
      </c>
      <c r="I53" s="11">
        <f>+'[1]enero '!F58</f>
        <v>1301.33</v>
      </c>
      <c r="J53" s="11">
        <f>+'[1]enero '!G58</f>
        <v>94152.44</v>
      </c>
      <c r="K53" s="11">
        <f>+'[1]enero '!H58</f>
        <v>3294.54</v>
      </c>
      <c r="L53" s="11">
        <f>+'[1]enero '!I58</f>
        <v>3432.33</v>
      </c>
      <c r="M53" s="11">
        <f>+'[1]enero '!J58</f>
        <v>0</v>
      </c>
      <c r="N53" s="12">
        <f t="shared" si="0"/>
        <v>593428.77999999991</v>
      </c>
    </row>
    <row r="54" spans="1:14" x14ac:dyDescent="0.2">
      <c r="A54">
        <v>54</v>
      </c>
      <c r="B54">
        <f>+'[1] PORTAL'!C47</f>
        <v>45</v>
      </c>
      <c r="C54" t="str">
        <f>+'[1] PORTAL'!D47</f>
        <v>OPODEPE</v>
      </c>
      <c r="D54" s="10" t="s">
        <v>61</v>
      </c>
      <c r="E54" s="11">
        <f>+'[1]enero '!B59</f>
        <v>535837.11</v>
      </c>
      <c r="F54" s="11">
        <f>+'[1]enero '!C59</f>
        <v>181601.65</v>
      </c>
      <c r="G54" s="11">
        <f>+'[1]enero '!D59</f>
        <v>6848.84</v>
      </c>
      <c r="H54" s="11">
        <f>+'[1]enero '!E59</f>
        <v>26.99</v>
      </c>
      <c r="I54" s="11">
        <f>+'[1]enero '!F59</f>
        <v>7691.19</v>
      </c>
      <c r="J54" s="11">
        <f>+'[1]enero '!G59</f>
        <v>133327.24</v>
      </c>
      <c r="K54" s="11">
        <f>+'[1]enero '!H59</f>
        <v>19471.599999999999</v>
      </c>
      <c r="L54" s="11">
        <f>+'[1]enero '!I59</f>
        <v>1166.42</v>
      </c>
      <c r="M54" s="11">
        <f>+'[1]enero '!J59</f>
        <v>0</v>
      </c>
      <c r="N54" s="12">
        <f t="shared" si="0"/>
        <v>885971.03999999992</v>
      </c>
    </row>
    <row r="55" spans="1:14" x14ac:dyDescent="0.2">
      <c r="A55">
        <v>55</v>
      </c>
      <c r="B55">
        <f>+'[1] PORTAL'!C48</f>
        <v>46</v>
      </c>
      <c r="C55" t="str">
        <f>+'[1] PORTAL'!D48</f>
        <v>OQUITOA</v>
      </c>
      <c r="D55" s="10" t="s">
        <v>62</v>
      </c>
      <c r="E55" s="11">
        <f>+'[1]enero '!B60</f>
        <v>379429.62</v>
      </c>
      <c r="F55" s="11">
        <f>+'[1]enero '!C60</f>
        <v>98004.57</v>
      </c>
      <c r="G55" s="11">
        <f>+'[1]enero '!D60</f>
        <v>19408.73</v>
      </c>
      <c r="H55" s="11">
        <f>+'[1]enero '!E60</f>
        <v>76.47</v>
      </c>
      <c r="I55" s="11">
        <f>+'[1]enero '!F60</f>
        <v>1092.1500000000001</v>
      </c>
      <c r="J55" s="11">
        <f>+'[1]enero '!G60</f>
        <v>94409.86</v>
      </c>
      <c r="K55" s="11">
        <f>+'[1]enero '!H60</f>
        <v>2764.97</v>
      </c>
      <c r="L55" s="11">
        <f>+'[1]enero '!I60</f>
        <v>3305.48</v>
      </c>
      <c r="M55" s="11">
        <f>+'[1]enero '!J60</f>
        <v>0</v>
      </c>
      <c r="N55" s="12">
        <f t="shared" si="0"/>
        <v>598491.85</v>
      </c>
    </row>
    <row r="56" spans="1:14" x14ac:dyDescent="0.2">
      <c r="A56">
        <v>56</v>
      </c>
      <c r="B56">
        <f>+'[1] PORTAL'!C49</f>
        <v>47</v>
      </c>
      <c r="C56" t="str">
        <f>+'[1] PORTAL'!D49</f>
        <v>PITIQUITO</v>
      </c>
      <c r="D56" s="10" t="s">
        <v>63</v>
      </c>
      <c r="E56" s="11">
        <f>+'[1]enero '!B61</f>
        <v>946688.75</v>
      </c>
      <c r="F56" s="11">
        <f>+'[1]enero '!C61</f>
        <v>253650.72</v>
      </c>
      <c r="G56" s="11">
        <f>+'[1]enero '!D61</f>
        <v>7394.09</v>
      </c>
      <c r="H56" s="11">
        <f>+'[1]enero '!E61</f>
        <v>29.13</v>
      </c>
      <c r="I56" s="11">
        <f>+'[1]enero '!F61</f>
        <v>25092.12</v>
      </c>
      <c r="J56" s="11">
        <f>+'[1]enero '!G61</f>
        <v>235555.55</v>
      </c>
      <c r="K56" s="11">
        <f>+'[1]enero '!H61</f>
        <v>63525.11</v>
      </c>
      <c r="L56" s="11">
        <f>+'[1]enero '!I61</f>
        <v>1259.28</v>
      </c>
      <c r="M56" s="11">
        <f>+'[1]enero '!J61</f>
        <v>0</v>
      </c>
      <c r="N56" s="12">
        <f t="shared" si="0"/>
        <v>1533194.7500000002</v>
      </c>
    </row>
    <row r="57" spans="1:14" x14ac:dyDescent="0.2">
      <c r="A57">
        <v>57</v>
      </c>
      <c r="B57">
        <f>+'[1] PORTAL'!C50</f>
        <v>48</v>
      </c>
      <c r="C57" t="str">
        <f>+'[1] PORTAL'!D50</f>
        <v>PUERTO PEÑASCO</v>
      </c>
      <c r="D57" s="10" t="s">
        <v>64</v>
      </c>
      <c r="E57" s="11">
        <f>+'[1]enero '!B62</f>
        <v>2617653.4700000002</v>
      </c>
      <c r="F57" s="11">
        <f>+'[1]enero '!C62</f>
        <v>441441.41000000003</v>
      </c>
      <c r="G57" s="11">
        <f>+'[1]enero '!D62</f>
        <v>53147.839999999997</v>
      </c>
      <c r="H57" s="11">
        <f>+'[1]enero '!E62</f>
        <v>209.41</v>
      </c>
      <c r="I57" s="11">
        <f>+'[1]enero '!F62</f>
        <v>84646.47</v>
      </c>
      <c r="J57" s="11">
        <f>+'[1]enero '!G62</f>
        <v>651325.80000000005</v>
      </c>
      <c r="K57" s="11">
        <f>+'[1]enero '!H62</f>
        <v>214297.38</v>
      </c>
      <c r="L57" s="11">
        <f>+'[1]enero '!I62</f>
        <v>9051.56</v>
      </c>
      <c r="M57" s="11">
        <f>+'[1]enero '!J62</f>
        <v>0</v>
      </c>
      <c r="N57" s="12">
        <f t="shared" si="0"/>
        <v>4071773.3400000003</v>
      </c>
    </row>
    <row r="58" spans="1:14" x14ac:dyDescent="0.2">
      <c r="A58">
        <v>58</v>
      </c>
      <c r="B58">
        <f>+'[1] PORTAL'!C51</f>
        <v>49</v>
      </c>
      <c r="C58" t="str">
        <f>+'[1] PORTAL'!D51</f>
        <v>QUIRIEGO</v>
      </c>
      <c r="D58" s="10" t="s">
        <v>65</v>
      </c>
      <c r="E58" s="11">
        <f>+'[1]enero '!B63</f>
        <v>610057.86</v>
      </c>
      <c r="F58" s="11">
        <f>+'[1]enero '!C63</f>
        <v>188714.29</v>
      </c>
      <c r="G58" s="11">
        <f>+'[1]enero '!D63</f>
        <v>11383.38</v>
      </c>
      <c r="H58" s="11">
        <f>+'[1]enero '!E63</f>
        <v>44.85</v>
      </c>
      <c r="I58" s="11">
        <f>+'[1]enero '!F63</f>
        <v>9060.4599999999991</v>
      </c>
      <c r="J58" s="11">
        <f>+'[1]enero '!G63</f>
        <v>151794.9</v>
      </c>
      <c r="K58" s="11">
        <f>+'[1]enero '!H63</f>
        <v>22938.14</v>
      </c>
      <c r="L58" s="11">
        <f>+'[1]enero '!I63</f>
        <v>1938.69</v>
      </c>
      <c r="M58" s="11">
        <f>+'[1]enero '!J63</f>
        <v>0</v>
      </c>
      <c r="N58" s="12">
        <f t="shared" si="0"/>
        <v>995932.57</v>
      </c>
    </row>
    <row r="59" spans="1:14" x14ac:dyDescent="0.2">
      <c r="A59">
        <v>59</v>
      </c>
      <c r="B59">
        <f>+'[1] PORTAL'!C52</f>
        <v>50</v>
      </c>
      <c r="C59" t="str">
        <f>+'[1] PORTAL'!D52</f>
        <v>RAYON</v>
      </c>
      <c r="D59" s="10" t="s">
        <v>66</v>
      </c>
      <c r="E59" s="11">
        <f>+'[1]enero '!B64</f>
        <v>432679.53</v>
      </c>
      <c r="F59" s="11">
        <f>+'[1]enero '!C64</f>
        <v>148884.09</v>
      </c>
      <c r="G59" s="11">
        <f>+'[1]enero '!D64</f>
        <v>8306.43</v>
      </c>
      <c r="H59" s="11">
        <f>+'[1]enero '!E64</f>
        <v>32.729999999999997</v>
      </c>
      <c r="I59" s="11">
        <f>+'[1]enero '!F64</f>
        <v>4322.41</v>
      </c>
      <c r="J59" s="11">
        <f>+'[1]enero '!G64</f>
        <v>107659.52</v>
      </c>
      <c r="K59" s="11">
        <f>+'[1]enero '!H64</f>
        <v>10942.93</v>
      </c>
      <c r="L59" s="11">
        <f>+'[1]enero '!I64</f>
        <v>1414.66</v>
      </c>
      <c r="M59" s="11">
        <f>+'[1]enero '!J64</f>
        <v>0</v>
      </c>
      <c r="N59" s="12">
        <f t="shared" si="0"/>
        <v>714242.30000000016</v>
      </c>
    </row>
    <row r="60" spans="1:14" x14ac:dyDescent="0.2">
      <c r="A60">
        <v>60</v>
      </c>
      <c r="B60">
        <f>+'[1] PORTAL'!C53</f>
        <v>51</v>
      </c>
      <c r="C60" t="str">
        <f>+'[1] PORTAL'!D53</f>
        <v>ROSARIO TESOPACO</v>
      </c>
      <c r="D60" s="10" t="s">
        <v>67</v>
      </c>
      <c r="E60" s="11">
        <f>+'[1]enero '!B65</f>
        <v>827525</v>
      </c>
      <c r="F60" s="11">
        <f>+'[1]enero '!C65</f>
        <v>230653.34999999998</v>
      </c>
      <c r="G60" s="11">
        <f>+'[1]enero '!D65</f>
        <v>16922.77</v>
      </c>
      <c r="H60" s="11">
        <f>+'[1]enero '!E65</f>
        <v>66.680000000000007</v>
      </c>
      <c r="I60" s="11">
        <f>+'[1]enero '!F65</f>
        <v>14757.5</v>
      </c>
      <c r="J60" s="11">
        <f>+'[1]enero '!G65</f>
        <v>205905.17</v>
      </c>
      <c r="K60" s="11">
        <f>+'[1]enero '!H65</f>
        <v>37361.19</v>
      </c>
      <c r="L60" s="11">
        <f>+'[1]enero '!I65</f>
        <v>2882.1</v>
      </c>
      <c r="M60" s="11">
        <f>+'[1]enero '!J65</f>
        <v>0</v>
      </c>
      <c r="N60" s="12">
        <f t="shared" si="0"/>
        <v>1336073.76</v>
      </c>
    </row>
    <row r="61" spans="1:14" x14ac:dyDescent="0.2">
      <c r="A61">
        <v>61</v>
      </c>
      <c r="B61">
        <f>+'[1] PORTAL'!C54</f>
        <v>52</v>
      </c>
      <c r="C61" t="str">
        <f>+'[1] PORTAL'!D54</f>
        <v>SAHUARIPA</v>
      </c>
      <c r="D61" s="10" t="s">
        <v>68</v>
      </c>
      <c r="E61" s="11">
        <f>+'[1]enero '!B66</f>
        <v>943116.63</v>
      </c>
      <c r="F61" s="11">
        <f>+'[1]enero '!C66</f>
        <v>265465.61</v>
      </c>
      <c r="G61" s="11">
        <f>+'[1]enero '!D66</f>
        <v>17705.099999999999</v>
      </c>
      <c r="H61" s="11">
        <f>+'[1]enero '!E66</f>
        <v>69.760000000000005</v>
      </c>
      <c r="I61" s="11">
        <f>+'[1]enero '!F66</f>
        <v>17387.32</v>
      </c>
      <c r="J61" s="11">
        <f>+'[1]enero '!G66</f>
        <v>234666.73</v>
      </c>
      <c r="K61" s="11">
        <f>+'[1]enero '!H66</f>
        <v>44019.05</v>
      </c>
      <c r="L61" s="11">
        <f>+'[1]enero '!I66</f>
        <v>3015.34</v>
      </c>
      <c r="M61" s="11">
        <f>+'[1]enero '!J66</f>
        <v>0</v>
      </c>
      <c r="N61" s="12">
        <f t="shared" si="0"/>
        <v>1525445.5400000003</v>
      </c>
    </row>
    <row r="62" spans="1:14" x14ac:dyDescent="0.2">
      <c r="A62">
        <v>62</v>
      </c>
      <c r="B62">
        <f>+'[1] PORTAL'!C55</f>
        <v>53</v>
      </c>
      <c r="C62" t="str">
        <f>+'[1] PORTAL'!D55</f>
        <v>SAN FELIPE DE JESUS</v>
      </c>
      <c r="D62" s="10" t="s">
        <v>69</v>
      </c>
      <c r="E62" s="11">
        <f>+'[1]enero '!B67</f>
        <v>373152.33</v>
      </c>
      <c r="F62" s="11">
        <f>+'[1]enero '!C67</f>
        <v>92276.05</v>
      </c>
      <c r="G62" s="11">
        <f>+'[1]enero '!D67</f>
        <v>19926.79</v>
      </c>
      <c r="H62" s="11">
        <f>+'[1]enero '!E67</f>
        <v>78.510000000000005</v>
      </c>
      <c r="I62" s="11">
        <f>+'[1]enero '!F67</f>
        <v>1130.1600000000001</v>
      </c>
      <c r="J62" s="11">
        <f>+'[1]enero '!G67</f>
        <v>92847.94</v>
      </c>
      <c r="K62" s="11">
        <f>+'[1]enero '!H67</f>
        <v>2861.19</v>
      </c>
      <c r="L62" s="11">
        <f>+'[1]enero '!I67</f>
        <v>3393.71</v>
      </c>
      <c r="M62" s="11">
        <f>+'[1]enero '!J67</f>
        <v>0</v>
      </c>
      <c r="N62" s="12">
        <f t="shared" si="0"/>
        <v>585666.67999999993</v>
      </c>
    </row>
    <row r="63" spans="1:14" x14ac:dyDescent="0.2">
      <c r="A63">
        <v>63</v>
      </c>
      <c r="D63" s="10" t="s">
        <v>70</v>
      </c>
      <c r="E63" s="11">
        <f>+'[1]enero '!B68</f>
        <v>1096823.6599999999</v>
      </c>
      <c r="F63" s="11">
        <f>+'[1]enero '!C68</f>
        <v>128642.66</v>
      </c>
      <c r="G63" s="11">
        <f>+'[1]enero '!D68</f>
        <v>32103.79</v>
      </c>
      <c r="H63" s="11">
        <f>+'[1]enero '!E68</f>
        <v>126.49</v>
      </c>
      <c r="I63" s="11">
        <f>+'[1]enero '!F68</f>
        <v>37198.050000000003</v>
      </c>
      <c r="J63" s="11">
        <f>+'[1]enero '!G68</f>
        <v>272912.19999999995</v>
      </c>
      <c r="K63" s="11">
        <f>+'[1]enero '!H68</f>
        <v>94173.39</v>
      </c>
      <c r="L63" s="11">
        <f>+'[1]enero '!I68</f>
        <v>5467.57</v>
      </c>
      <c r="M63" s="11">
        <f>+'[1]enero '!J68</f>
        <v>0</v>
      </c>
      <c r="N63" s="12">
        <f t="shared" si="0"/>
        <v>1667447.8099999998</v>
      </c>
    </row>
    <row r="64" spans="1:14" x14ac:dyDescent="0.2">
      <c r="A64">
        <v>64</v>
      </c>
      <c r="B64">
        <f>+'[1] PORTAL'!C56</f>
        <v>54</v>
      </c>
      <c r="C64" t="str">
        <f>+'[1] PORTAL'!D56</f>
        <v>SAN JAVIER</v>
      </c>
      <c r="D64" s="10" t="s">
        <v>71</v>
      </c>
      <c r="E64" s="11">
        <f>+'[1]enero '!B69</f>
        <v>372183.08</v>
      </c>
      <c r="F64" s="11">
        <f>+'[1]enero '!C69</f>
        <v>95830.399999999994</v>
      </c>
      <c r="G64" s="11">
        <f>+'[1]enero '!D69</f>
        <v>19652.599999999999</v>
      </c>
      <c r="H64" s="11">
        <f>+'[1]enero '!E69</f>
        <v>77.430000000000007</v>
      </c>
      <c r="I64" s="11">
        <f>+'[1]enero '!F69</f>
        <v>757.99</v>
      </c>
      <c r="J64" s="11">
        <f>+'[1]enero '!G69</f>
        <v>92606.78</v>
      </c>
      <c r="K64" s="11">
        <f>+'[1]enero '!H69</f>
        <v>1919</v>
      </c>
      <c r="L64" s="11">
        <f>+'[1]enero '!I69</f>
        <v>3347.02</v>
      </c>
      <c r="M64" s="11">
        <f>+'[1]enero '!J69</f>
        <v>0</v>
      </c>
      <c r="N64" s="12">
        <f t="shared" si="0"/>
        <v>586374.29999999993</v>
      </c>
    </row>
    <row r="65" spans="1:14" x14ac:dyDescent="0.2">
      <c r="A65">
        <v>65</v>
      </c>
      <c r="B65">
        <f>+'[1] PORTAL'!C57</f>
        <v>55</v>
      </c>
      <c r="C65" t="str">
        <f>+'[1] PORTAL'!D57</f>
        <v>SAN LUIS RIO COLORADO</v>
      </c>
      <c r="D65" s="10" t="s">
        <v>72</v>
      </c>
      <c r="E65" s="11">
        <f>+'[1]enero '!B70</f>
        <v>11837633.470000001</v>
      </c>
      <c r="F65" s="11">
        <f>+'[1]enero '!C70</f>
        <v>1283904.68</v>
      </c>
      <c r="G65" s="11">
        <f>+'[1]enero '!D70</f>
        <v>383408.61</v>
      </c>
      <c r="H65" s="11">
        <f>+'[1]enero '!E70</f>
        <v>1510.68</v>
      </c>
      <c r="I65" s="11">
        <f>+'[1]enero '!F70</f>
        <v>393948.34</v>
      </c>
      <c r="J65" s="11">
        <f>+'[1]enero '!G70</f>
        <v>2945445.68</v>
      </c>
      <c r="K65" s="11">
        <f>+'[1]enero '!H70</f>
        <v>997349.27</v>
      </c>
      <c r="L65" s="11">
        <f>+'[1]enero '!I70</f>
        <v>65297.98</v>
      </c>
      <c r="M65" s="11">
        <f>+'[1]enero '!J70</f>
        <v>13127702</v>
      </c>
      <c r="N65" s="12">
        <f t="shared" si="0"/>
        <v>31036200.710000001</v>
      </c>
    </row>
    <row r="66" spans="1:14" x14ac:dyDescent="0.2">
      <c r="A66">
        <v>66</v>
      </c>
      <c r="B66">
        <f>+'[1] PORTAL'!C58</f>
        <v>56</v>
      </c>
      <c r="C66" t="str">
        <f>+'[1] PORTAL'!D58</f>
        <v>SAN MIGUEL DE HORCASITAS</v>
      </c>
      <c r="D66" s="10" t="s">
        <v>73</v>
      </c>
      <c r="E66" s="11">
        <f>+'[1]enero '!B71</f>
        <v>501364.7</v>
      </c>
      <c r="F66" s="11">
        <f>+'[1]enero '!C71</f>
        <v>115447.67999999999</v>
      </c>
      <c r="G66" s="11">
        <f>+'[1]enero '!D71</f>
        <v>4747.9799999999996</v>
      </c>
      <c r="H66" s="11">
        <f>+'[1]enero '!E71</f>
        <v>18.71</v>
      </c>
      <c r="I66" s="11">
        <f>+'[1]enero '!F71</f>
        <v>15284.57</v>
      </c>
      <c r="J66" s="11">
        <f>+'[1]enero '!G71</f>
        <v>124749.81</v>
      </c>
      <c r="K66" s="11">
        <f>+'[1]enero '!H71</f>
        <v>38695.57</v>
      </c>
      <c r="L66" s="11">
        <f>+'[1]enero '!I71</f>
        <v>808.62</v>
      </c>
      <c r="M66" s="11">
        <f>+'[1]enero '!J71</f>
        <v>0</v>
      </c>
      <c r="N66" s="12">
        <f t="shared" si="0"/>
        <v>801117.6399999999</v>
      </c>
    </row>
    <row r="67" spans="1:14" x14ac:dyDescent="0.2">
      <c r="A67">
        <v>67</v>
      </c>
      <c r="B67">
        <f>+'[1] PORTAL'!C59</f>
        <v>57</v>
      </c>
      <c r="C67" t="str">
        <f>+'[1] PORTAL'!D59</f>
        <v>SAN PEDRO DE LA CUEVA</v>
      </c>
      <c r="D67" s="10" t="s">
        <v>74</v>
      </c>
      <c r="E67" s="11">
        <f>+'[1]enero '!B72</f>
        <v>448432.07</v>
      </c>
      <c r="F67" s="11">
        <f>+'[1]enero '!C72</f>
        <v>153246.88</v>
      </c>
      <c r="G67" s="11">
        <f>+'[1]enero '!D72</f>
        <v>8594.24</v>
      </c>
      <c r="H67" s="11">
        <f>+'[1]enero '!E72</f>
        <v>33.86</v>
      </c>
      <c r="I67" s="11">
        <f>+'[1]enero '!F72</f>
        <v>4626.6899999999996</v>
      </c>
      <c r="J67" s="11">
        <f>+'[1]enero '!G72</f>
        <v>111579.09</v>
      </c>
      <c r="K67" s="11">
        <f>+'[1]enero '!H72</f>
        <v>11713.27</v>
      </c>
      <c r="L67" s="11">
        <f>+'[1]enero '!I72</f>
        <v>1463.68</v>
      </c>
      <c r="M67" s="11">
        <f>+'[1]enero '!J72</f>
        <v>0</v>
      </c>
      <c r="N67" s="12">
        <f t="shared" si="0"/>
        <v>739689.77999999991</v>
      </c>
    </row>
    <row r="68" spans="1:14" x14ac:dyDescent="0.2">
      <c r="A68">
        <v>68</v>
      </c>
      <c r="B68">
        <f>+'[1] PORTAL'!C60</f>
        <v>58</v>
      </c>
      <c r="C68" t="str">
        <f>+'[1] PORTAL'!D60</f>
        <v>SANTA ANA</v>
      </c>
      <c r="D68" s="10" t="s">
        <v>75</v>
      </c>
      <c r="E68" s="11">
        <f>+'[1]enero '!B73</f>
        <v>1365769.57</v>
      </c>
      <c r="F68" s="11">
        <f>+'[1]enero '!C73</f>
        <v>281111.78000000003</v>
      </c>
      <c r="G68" s="11">
        <f>+'[1]enero '!D73</f>
        <v>29062.44</v>
      </c>
      <c r="H68" s="11">
        <f>+'[1]enero '!E73</f>
        <v>114.51</v>
      </c>
      <c r="I68" s="11">
        <f>+'[1]enero '!F73</f>
        <v>36747.050000000003</v>
      </c>
      <c r="J68" s="11">
        <f>+'[1]enero '!G73</f>
        <v>339831.44</v>
      </c>
      <c r="K68" s="11">
        <f>+'[1]enero '!H73</f>
        <v>93031.6</v>
      </c>
      <c r="L68" s="11">
        <f>+'[1]enero '!I73</f>
        <v>4949.6000000000004</v>
      </c>
      <c r="M68" s="11">
        <f>+'[1]enero '!J73</f>
        <v>0</v>
      </c>
      <c r="N68" s="12">
        <f t="shared" si="0"/>
        <v>2150617.9900000002</v>
      </c>
    </row>
    <row r="69" spans="1:14" x14ac:dyDescent="0.2">
      <c r="A69">
        <v>69</v>
      </c>
      <c r="B69">
        <f>+'[1] PORTAL'!C61</f>
        <v>59</v>
      </c>
      <c r="C69" t="str">
        <f>+'[1] PORTAL'!D61</f>
        <v>SANTA CRUZ</v>
      </c>
      <c r="D69" s="10" t="s">
        <v>76</v>
      </c>
      <c r="E69" s="11">
        <f>+'[1]enero '!B74</f>
        <v>404753.82</v>
      </c>
      <c r="F69" s="11">
        <f>+'[1]enero '!C74</f>
        <v>129437.03</v>
      </c>
      <c r="G69" s="11">
        <f>+'[1]enero '!D74</f>
        <v>9353.41</v>
      </c>
      <c r="H69" s="11">
        <f>+'[1]enero '!E74</f>
        <v>36.85</v>
      </c>
      <c r="I69" s="11">
        <f>+'[1]enero '!F74</f>
        <v>4422.93</v>
      </c>
      <c r="J69" s="11">
        <f>+'[1]enero '!G74</f>
        <v>100711.03999999999</v>
      </c>
      <c r="K69" s="11">
        <f>+'[1]enero '!H74</f>
        <v>11197.42</v>
      </c>
      <c r="L69" s="11">
        <f>+'[1]enero '!I74</f>
        <v>1592.97</v>
      </c>
      <c r="M69" s="11">
        <f>+'[1]enero '!J74</f>
        <v>0</v>
      </c>
      <c r="N69" s="12">
        <f t="shared" si="0"/>
        <v>661505.47000000009</v>
      </c>
    </row>
    <row r="70" spans="1:14" x14ac:dyDescent="0.2">
      <c r="A70">
        <v>70</v>
      </c>
      <c r="B70">
        <f>+'[1] PORTAL'!C62</f>
        <v>60</v>
      </c>
      <c r="C70" t="str">
        <f>+'[1] PORTAL'!D62</f>
        <v>SARIC</v>
      </c>
      <c r="D70" s="10" t="s">
        <v>77</v>
      </c>
      <c r="E70" s="11">
        <f>+'[1]enero '!B75</f>
        <v>457652.32</v>
      </c>
      <c r="F70" s="11">
        <f>+'[1]enero '!C75</f>
        <v>152755.09</v>
      </c>
      <c r="G70" s="11">
        <f>+'[1]enero '!D75</f>
        <v>7146.55</v>
      </c>
      <c r="H70" s="11">
        <f>+'[1]enero '!E75</f>
        <v>28.16</v>
      </c>
      <c r="I70" s="11">
        <f>+'[1]enero '!F75</f>
        <v>6131.78</v>
      </c>
      <c r="J70" s="11">
        <f>+'[1]enero '!G75</f>
        <v>113873.27</v>
      </c>
      <c r="K70" s="11">
        <f>+'[1]enero '!H75</f>
        <v>15523.67</v>
      </c>
      <c r="L70" s="11">
        <f>+'[1]enero '!I75</f>
        <v>1217.1199999999999</v>
      </c>
      <c r="M70" s="11">
        <f>+'[1]enero '!J75</f>
        <v>0</v>
      </c>
      <c r="N70" s="12">
        <f t="shared" si="0"/>
        <v>754327.9600000002</v>
      </c>
    </row>
    <row r="71" spans="1:14" x14ac:dyDescent="0.2">
      <c r="A71">
        <v>71</v>
      </c>
      <c r="B71">
        <f>+'[1] PORTAL'!C63</f>
        <v>61</v>
      </c>
      <c r="C71" t="str">
        <f>+'[1] PORTAL'!D63</f>
        <v>SOYOPA</v>
      </c>
      <c r="D71" s="10" t="s">
        <v>78</v>
      </c>
      <c r="E71" s="11">
        <f>+'[1]enero '!B76</f>
        <v>452016.45</v>
      </c>
      <c r="F71" s="11">
        <f>+'[1]enero '!C76</f>
        <v>160564.06</v>
      </c>
      <c r="G71" s="11">
        <f>+'[1]enero '!D76</f>
        <v>7593.24</v>
      </c>
      <c r="H71" s="11">
        <f>+'[1]enero '!E76</f>
        <v>29.92</v>
      </c>
      <c r="I71" s="11">
        <f>+'[1]enero '!F76</f>
        <v>4479.97</v>
      </c>
      <c r="J71" s="11">
        <f>+'[1]enero '!G76</f>
        <v>112470.96</v>
      </c>
      <c r="K71" s="11">
        <f>+'[1]enero '!H76</f>
        <v>11341.82</v>
      </c>
      <c r="L71" s="11">
        <f>+'[1]enero '!I76</f>
        <v>1293.2</v>
      </c>
      <c r="M71" s="11">
        <f>+'[1]enero '!J76</f>
        <v>0</v>
      </c>
      <c r="N71" s="12">
        <f t="shared" si="0"/>
        <v>749789.61999999988</v>
      </c>
    </row>
    <row r="72" spans="1:14" x14ac:dyDescent="0.2">
      <c r="A72">
        <v>72</v>
      </c>
      <c r="B72">
        <f>+'[1] PORTAL'!C64</f>
        <v>62</v>
      </c>
      <c r="C72" t="str">
        <f>+'[1] PORTAL'!D64</f>
        <v>SUAQUI GRANDE</v>
      </c>
      <c r="D72" s="10" t="s">
        <v>79</v>
      </c>
      <c r="E72" s="11">
        <f>+'[1]enero '!B77</f>
        <v>400242.53</v>
      </c>
      <c r="F72" s="11">
        <f>+'[1]enero '!C77</f>
        <v>138809.70000000001</v>
      </c>
      <c r="G72" s="11">
        <f>+'[1]enero '!D77</f>
        <v>8839.6200000000008</v>
      </c>
      <c r="H72" s="11">
        <f>+'[1]enero '!E77</f>
        <v>34.83</v>
      </c>
      <c r="I72" s="11">
        <f>+'[1]enero '!F77</f>
        <v>3192.19</v>
      </c>
      <c r="J72" s="11">
        <f>+'[1]enero '!G77</f>
        <v>99588.54</v>
      </c>
      <c r="K72" s="11">
        <f>+'[1]enero '!H77</f>
        <v>8081.59</v>
      </c>
      <c r="L72" s="11">
        <f>+'[1]enero '!I77</f>
        <v>1505.47</v>
      </c>
      <c r="M72" s="11">
        <f>+'[1]enero '!J77</f>
        <v>0</v>
      </c>
      <c r="N72" s="12">
        <f t="shared" si="0"/>
        <v>660294.46999999986</v>
      </c>
    </row>
    <row r="73" spans="1:14" x14ac:dyDescent="0.2">
      <c r="A73">
        <v>73</v>
      </c>
      <c r="B73">
        <f>+'[1] PORTAL'!C65</f>
        <v>63</v>
      </c>
      <c r="C73" t="str">
        <f>+'[1] PORTAL'!D65</f>
        <v>TEPACHE</v>
      </c>
      <c r="D73" s="10" t="s">
        <v>80</v>
      </c>
      <c r="E73" s="11">
        <f>+'[1]enero '!B78</f>
        <v>473676.57</v>
      </c>
      <c r="F73" s="11">
        <f>+'[1]enero '!C78</f>
        <v>186696.87</v>
      </c>
      <c r="G73" s="11">
        <f>+'[1]enero '!D78</f>
        <v>4645.6400000000003</v>
      </c>
      <c r="H73" s="11">
        <f>+'[1]enero '!E78</f>
        <v>18.3</v>
      </c>
      <c r="I73" s="11">
        <f>+'[1]enero '!F78</f>
        <v>4181.1099999999997</v>
      </c>
      <c r="J73" s="11">
        <f>+'[1]enero '!G78</f>
        <v>117860.43</v>
      </c>
      <c r="K73" s="11">
        <f>+'[1]enero '!H78</f>
        <v>10585.21</v>
      </c>
      <c r="L73" s="11">
        <f>+'[1]enero '!I78</f>
        <v>791.2</v>
      </c>
      <c r="M73" s="11">
        <f>+'[1]enero '!J78</f>
        <v>0</v>
      </c>
      <c r="N73" s="12">
        <f t="shared" ref="N73:N79" si="1">SUM(E73:M73)</f>
        <v>798455.32999999984</v>
      </c>
    </row>
    <row r="74" spans="1:14" x14ac:dyDescent="0.2">
      <c r="A74">
        <v>74</v>
      </c>
      <c r="B74">
        <f>+'[1] PORTAL'!C66</f>
        <v>64</v>
      </c>
      <c r="C74" t="str">
        <f>+'[1] PORTAL'!D66</f>
        <v>TRINCHERAS</v>
      </c>
      <c r="D74" s="10" t="s">
        <v>81</v>
      </c>
      <c r="E74" s="11">
        <f>+'[1]enero '!B79</f>
        <v>439402.34</v>
      </c>
      <c r="F74" s="11">
        <f>+'[1]enero '!C79</f>
        <v>149791.26999999999</v>
      </c>
      <c r="G74" s="11">
        <f>+'[1]enero '!D79</f>
        <v>8092.63</v>
      </c>
      <c r="H74" s="11">
        <f>+'[1]enero '!E79</f>
        <v>31.89</v>
      </c>
      <c r="I74" s="11">
        <f>+'[1]enero '!F79</f>
        <v>4770.6400000000003</v>
      </c>
      <c r="J74" s="11">
        <f>+'[1]enero '!G79</f>
        <v>109332.3</v>
      </c>
      <c r="K74" s="11">
        <f>+'[1]enero '!H79</f>
        <v>12077.71</v>
      </c>
      <c r="L74" s="11">
        <f>+'[1]enero '!I79</f>
        <v>1378.25</v>
      </c>
      <c r="M74" s="11">
        <f>+'[1]enero '!J79</f>
        <v>0</v>
      </c>
      <c r="N74" s="12">
        <f t="shared" si="1"/>
        <v>724877.03</v>
      </c>
    </row>
    <row r="75" spans="1:14" x14ac:dyDescent="0.2">
      <c r="A75">
        <v>75</v>
      </c>
      <c r="B75">
        <f>+'[1] PORTAL'!C67</f>
        <v>65</v>
      </c>
      <c r="C75" t="str">
        <f>+'[1] PORTAL'!D67</f>
        <v>TUBUTAMA</v>
      </c>
      <c r="D75" s="10" t="s">
        <v>82</v>
      </c>
      <c r="E75" s="11">
        <f>+'[1]enero '!B80</f>
        <v>445858.27</v>
      </c>
      <c r="F75" s="11">
        <f>+'[1]enero '!C80</f>
        <v>155184.16</v>
      </c>
      <c r="G75" s="11">
        <f>+'[1]enero '!D80</f>
        <v>7406.75</v>
      </c>
      <c r="H75" s="11">
        <f>+'[1]enero '!E80</f>
        <v>29.18</v>
      </c>
      <c r="I75" s="11">
        <f>+'[1]enero '!F80</f>
        <v>4884.7700000000004</v>
      </c>
      <c r="J75" s="11">
        <f>+'[1]enero '!G80</f>
        <v>110938.67</v>
      </c>
      <c r="K75" s="11">
        <f>+'[1]enero '!H80</f>
        <v>12366.66</v>
      </c>
      <c r="L75" s="11">
        <f>+'[1]enero '!I80</f>
        <v>1261.44</v>
      </c>
      <c r="M75" s="11">
        <f>+'[1]enero '!J80</f>
        <v>0</v>
      </c>
      <c r="N75" s="12">
        <f t="shared" si="1"/>
        <v>737929.90000000014</v>
      </c>
    </row>
    <row r="76" spans="1:14" x14ac:dyDescent="0.2">
      <c r="A76">
        <v>76</v>
      </c>
      <c r="B76">
        <f>+'[1] PORTAL'!C68</f>
        <v>66</v>
      </c>
      <c r="C76" t="str">
        <f>+'[1] PORTAL'!D68</f>
        <v>URES</v>
      </c>
      <c r="D76" s="10" t="s">
        <v>83</v>
      </c>
      <c r="E76" s="11">
        <f>+'[1]enero '!B81</f>
        <v>1070627.18</v>
      </c>
      <c r="F76" s="11">
        <f>+'[1]enero '!C81</f>
        <v>291221.88</v>
      </c>
      <c r="G76" s="11">
        <f>+'[1]enero '!D81</f>
        <v>11530.74</v>
      </c>
      <c r="H76" s="11">
        <f>+'[1]enero '!E81</f>
        <v>45.43</v>
      </c>
      <c r="I76" s="11">
        <f>+'[1]enero '!F81</f>
        <v>25985.94</v>
      </c>
      <c r="J76" s="11">
        <f>+'[1]enero '!G81</f>
        <v>266393.96999999997</v>
      </c>
      <c r="K76" s="11">
        <f>+'[1]enero '!H81</f>
        <v>65787.95</v>
      </c>
      <c r="L76" s="11">
        <f>+'[1]enero '!I81</f>
        <v>1963.79</v>
      </c>
      <c r="M76" s="11">
        <f>+'[1]enero '!J81</f>
        <v>0</v>
      </c>
      <c r="N76" s="12">
        <f t="shared" si="1"/>
        <v>1733556.88</v>
      </c>
    </row>
    <row r="77" spans="1:14" x14ac:dyDescent="0.2">
      <c r="A77">
        <v>77</v>
      </c>
      <c r="B77">
        <f>+'[1] PORTAL'!C69</f>
        <v>67</v>
      </c>
      <c r="C77" t="str">
        <f>+'[1] PORTAL'!D69</f>
        <v>VILLA HIDALGO</v>
      </c>
      <c r="D77" s="10" t="s">
        <v>84</v>
      </c>
      <c r="E77" s="11">
        <f>+'[1]enero '!B82</f>
        <v>440413.93</v>
      </c>
      <c r="F77" s="11">
        <f>+'[1]enero '!C82</f>
        <v>155218.07999999999</v>
      </c>
      <c r="G77" s="11">
        <f>+'[1]enero '!D82</f>
        <v>5883.07</v>
      </c>
      <c r="H77" s="11">
        <f>+'[1]enero '!E82</f>
        <v>23.18</v>
      </c>
      <c r="I77" s="11">
        <f>+'[1]enero '!F82</f>
        <v>5395.52</v>
      </c>
      <c r="J77" s="11">
        <f>+'[1]enero '!G82</f>
        <v>109584</v>
      </c>
      <c r="K77" s="11">
        <f>+'[1]enero '!H82</f>
        <v>13659.72</v>
      </c>
      <c r="L77" s="11">
        <f>+'[1]enero '!I82</f>
        <v>1001.94</v>
      </c>
      <c r="M77" s="11">
        <f>+'[1]enero '!J82</f>
        <v>0</v>
      </c>
      <c r="N77" s="12">
        <f t="shared" si="1"/>
        <v>731179.44</v>
      </c>
    </row>
    <row r="78" spans="1:14" x14ac:dyDescent="0.2">
      <c r="A78">
        <v>78</v>
      </c>
      <c r="B78">
        <f>+'[1] PORTAL'!C70</f>
        <v>68</v>
      </c>
      <c r="C78" t="str">
        <f>+'[1] PORTAL'!D70</f>
        <v>VILLA PESQUEIRA</v>
      </c>
      <c r="D78" s="10" t="s">
        <v>85</v>
      </c>
      <c r="E78" s="11">
        <f>+'[1]enero '!B83</f>
        <v>434752.39</v>
      </c>
      <c r="F78" s="11">
        <f>+'[1]enero '!C83</f>
        <v>142359.91</v>
      </c>
      <c r="G78" s="11">
        <f>+'[1]enero '!D83</f>
        <v>10037.91</v>
      </c>
      <c r="H78" s="11">
        <f>+'[1]enero '!E83</f>
        <v>39.549999999999997</v>
      </c>
      <c r="I78" s="11">
        <f>+'[1]enero '!F83</f>
        <v>4319.6400000000003</v>
      </c>
      <c r="J78" s="11">
        <f>+'[1]enero '!G83</f>
        <v>108175.3</v>
      </c>
      <c r="K78" s="11">
        <f>+'[1]enero '!H83</f>
        <v>10935.92</v>
      </c>
      <c r="L78" s="11">
        <f>+'[1]enero '!I83</f>
        <v>1709.55</v>
      </c>
      <c r="M78" s="11">
        <f>+'[1]enero '!J83</f>
        <v>0</v>
      </c>
      <c r="N78" s="12">
        <f t="shared" si="1"/>
        <v>712330.17000000027</v>
      </c>
    </row>
    <row r="79" spans="1:14" ht="13.5" thickBot="1" x14ac:dyDescent="0.25">
      <c r="A79">
        <v>79</v>
      </c>
      <c r="B79">
        <f>+'[1] PORTAL'!C71</f>
        <v>69</v>
      </c>
      <c r="C79" t="str">
        <f>+'[1] PORTAL'!D71</f>
        <v>YECORA</v>
      </c>
      <c r="D79" s="10" t="s">
        <v>86</v>
      </c>
      <c r="E79" s="11">
        <f>+'[1]enero '!B84</f>
        <v>724235.63</v>
      </c>
      <c r="F79" s="11">
        <f>+'[1]enero '!C84</f>
        <v>197511.72</v>
      </c>
      <c r="G79" s="11">
        <f>+'[1]enero '!D84</f>
        <v>9581.9699999999993</v>
      </c>
      <c r="H79" s="11">
        <f>+'[1]enero '!E84</f>
        <v>37.75</v>
      </c>
      <c r="I79" s="11">
        <f>+'[1]enero '!F84</f>
        <v>16488.080000000002</v>
      </c>
      <c r="J79" s="11">
        <f>+'[1]enero '!G84</f>
        <v>180204.66999999998</v>
      </c>
      <c r="K79" s="11">
        <f>+'[1]enero '!H84</f>
        <v>41742.43</v>
      </c>
      <c r="L79" s="11">
        <f>+'[1]enero '!I84</f>
        <v>1631.9</v>
      </c>
      <c r="M79" s="11">
        <f>+'[1]enero '!J84</f>
        <v>0</v>
      </c>
      <c r="N79" s="12">
        <f t="shared" si="1"/>
        <v>1171434.1499999997</v>
      </c>
    </row>
    <row r="80" spans="1:14" x14ac:dyDescent="0.2">
      <c r="B80">
        <f>+'[1] PORTAL'!C72</f>
        <v>70</v>
      </c>
      <c r="C80" t="str">
        <f>+'[1] PORTAL'!D72</f>
        <v>GENERAL PLUTARCO ELIAS CALLES</v>
      </c>
      <c r="D80" s="14"/>
      <c r="E80" s="15"/>
      <c r="F80" s="16"/>
      <c r="G80" s="17"/>
      <c r="H80" s="18"/>
      <c r="I80" s="16"/>
      <c r="J80" s="16"/>
      <c r="K80" s="16"/>
      <c r="L80" s="16"/>
      <c r="M80" s="18"/>
      <c r="N80" s="19"/>
    </row>
    <row r="81" spans="2:14" ht="15" x14ac:dyDescent="0.25">
      <c r="B81">
        <f>+'[1] PORTAL'!C73</f>
        <v>71</v>
      </c>
      <c r="C81" t="str">
        <f>+'[1] PORTAL'!D73</f>
        <v>BENITO JUAREZ</v>
      </c>
      <c r="D81" s="20" t="s">
        <v>87</v>
      </c>
      <c r="E81" s="21">
        <f>SUM(E8:E79)</f>
        <v>201770549.19</v>
      </c>
      <c r="F81" s="21">
        <f t="shared" ref="F81:M81" si="2">SUM(F8:F79)</f>
        <v>29501587.999999985</v>
      </c>
      <c r="G81" s="21">
        <f t="shared" si="2"/>
        <v>6002279.2000000002</v>
      </c>
      <c r="H81" s="21">
        <f t="shared" si="2"/>
        <v>23649.76999999999</v>
      </c>
      <c r="I81" s="21">
        <f t="shared" si="2"/>
        <v>6023000.8000000017</v>
      </c>
      <c r="J81" s="21">
        <f t="shared" si="2"/>
        <v>50204645.599999994</v>
      </c>
      <c r="K81" s="21">
        <f t="shared" si="2"/>
        <v>15248282.200000001</v>
      </c>
      <c r="L81" s="21">
        <f t="shared" si="2"/>
        <v>1022242.7999999998</v>
      </c>
      <c r="M81" s="21">
        <f t="shared" si="2"/>
        <v>13127702</v>
      </c>
      <c r="N81" s="22">
        <f>SUM(N8:N79)</f>
        <v>322923939.55999994</v>
      </c>
    </row>
    <row r="82" spans="2:14" ht="13.5" thickBot="1" x14ac:dyDescent="0.25">
      <c r="B82">
        <f>+'[1] PORTAL'!C74</f>
        <v>72</v>
      </c>
      <c r="C82" t="str">
        <f>+'[1] PORTAL'!D74</f>
        <v>SAN IGNACIO RIO MUERTO</v>
      </c>
      <c r="D82" s="23"/>
      <c r="E82" s="24"/>
      <c r="F82" s="25"/>
      <c r="G82" s="25"/>
      <c r="H82" s="26"/>
      <c r="I82" s="25"/>
      <c r="J82" s="25"/>
      <c r="K82" s="25"/>
      <c r="L82" s="25"/>
      <c r="M82" s="26"/>
      <c r="N82" s="27"/>
    </row>
    <row r="83" spans="2:14" x14ac:dyDescent="0.2">
      <c r="D83" s="28" t="s">
        <v>88</v>
      </c>
    </row>
    <row r="84" spans="2:14" x14ac:dyDescent="0.2"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"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"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"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">
      <c r="E88" s="13"/>
      <c r="F88" s="13"/>
      <c r="G88" s="13"/>
      <c r="H88" s="13"/>
      <c r="I88" s="13"/>
      <c r="J88" s="13"/>
      <c r="K88" s="13"/>
      <c r="L88" s="13"/>
      <c r="M88" s="13"/>
      <c r="N88" s="13"/>
    </row>
  </sheetData>
  <mergeCells count="6">
    <mergeCell ref="D1:N1"/>
    <mergeCell ref="D2:N2"/>
    <mergeCell ref="D3:N3"/>
    <mergeCell ref="D4:N4"/>
    <mergeCell ref="D5:N5"/>
    <mergeCell ref="E6:F6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2017</vt:lpstr>
      <vt:lpstr>'ENERO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Procuraduria</dc:creator>
  <cp:lastModifiedBy>Procuraduria</cp:lastModifiedBy>
  <dcterms:created xsi:type="dcterms:W3CDTF">2017-02-08T16:09:06Z</dcterms:created>
  <dcterms:modified xsi:type="dcterms:W3CDTF">2017-02-08T16:18:37Z</dcterms:modified>
</cp:coreProperties>
</file>