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\Documents\Trabajo\Estadisticas\Para Publicación\"/>
    </mc:Choice>
  </mc:AlternateContent>
  <bookViews>
    <workbookView xWindow="0" yWindow="0" windowWidth="28800" windowHeight="11835" activeTab="1"/>
  </bookViews>
  <sheets>
    <sheet name="Saldo de Deuda" sheetId="2" r:id="rId1"/>
    <sheet name="Servicio de Deuda" sheetId="1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1" i="2" l="1"/>
  <c r="G11" i="2"/>
  <c r="F11" i="2"/>
  <c r="E11" i="2"/>
  <c r="D11" i="2"/>
  <c r="C11" i="2"/>
  <c r="B11" i="2"/>
  <c r="B10" i="2"/>
  <c r="B7" i="2" s="1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<sst xmlns="http://schemas.openxmlformats.org/spreadsheetml/2006/main" count="24" uniqueCount="23">
  <si>
    <t>Servicio de Deuda 
(Miles de Pesos)</t>
  </si>
  <si>
    <t>Contingencias</t>
  </si>
  <si>
    <t>Saneamiento Financiero</t>
  </si>
  <si>
    <t>Otros</t>
  </si>
  <si>
    <t>Contingente</t>
  </si>
  <si>
    <t xml:space="preserve">   de Organismos</t>
  </si>
  <si>
    <t xml:space="preserve">   Municipal Avalada</t>
  </si>
  <si>
    <t xml:space="preserve">   Municipal No Avalada</t>
  </si>
  <si>
    <t>Reservas</t>
  </si>
  <si>
    <t>Concepto</t>
  </si>
  <si>
    <t>Deuda Pública del Estado de Sonora</t>
  </si>
  <si>
    <t>Intereses Pagados Largo Plazo</t>
  </si>
  <si>
    <t>Amortización de Capital Largo Plazo</t>
  </si>
  <si>
    <t>Intereses Pagados Corto Plazo</t>
  </si>
  <si>
    <t>Amortización de Capital Corto Plazo</t>
  </si>
  <si>
    <t>Adeudo de Ejercicios Fiscales Anteriores (ADEFAS)</t>
  </si>
  <si>
    <t>Directa Corto Plazo</t>
  </si>
  <si>
    <t>Directa Largo Plazo</t>
  </si>
  <si>
    <t>Fideicomiso PSP
(Millones de Pesos)</t>
  </si>
  <si>
    <t>Saldo de Deuda Pública del Estado de Sonora</t>
  </si>
  <si>
    <t>Millones de pesos</t>
  </si>
  <si>
    <t xml:space="preserve">Saldo de Deuda </t>
  </si>
  <si>
    <t>Miles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</si>
</sst>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\-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Alignment="1">
      <alignment horizontal="left"/>
    </xf>
    <xf numFmtId="4" fontId="3" fillId="0" borderId="0" xfId="0" applyNumberFormat="1" applyFont="1"/>
    <xf numFmtId="0" fontId="7" fillId="2" borderId="1" xfId="0" applyFont="1" applyFill="1" applyBorder="1" applyAlignment="1">
      <alignment horizontal="centerContinuous"/>
    </xf>
    <xf numFmtId="1" fontId="8" fillId="2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5" fillId="0" borderId="0" xfId="0" applyNumberFormat="1" applyFont="1" applyFill="1"/>
    <xf numFmtId="0" fontId="5" fillId="0" borderId="0" xfId="0" applyFont="1" applyFill="1"/>
    <xf numFmtId="0" fontId="11" fillId="0" borderId="10" xfId="0" applyFont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0" fillId="0" borderId="3" xfId="0" applyNumberFormat="1" applyFont="1" applyBorder="1"/>
    <xf numFmtId="3" fontId="11" fillId="0" borderId="6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264584</xdr:colOff>
      <xdr:row>0</xdr:row>
      <xdr:rowOff>63500</xdr:rowOff>
    </xdr:from>
    <xdr:to>
      <xdr:col>0</xdr:col>
      <xdr:colOff>2007659</xdr:colOff>
      <xdr:row>4</xdr:row>
      <xdr:rowOff>64558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63500"/>
          <a:ext cx="1743075" cy="810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264584</xdr:colOff>
      <xdr:row>0</xdr:row>
      <xdr:rowOff>63500</xdr:rowOff>
    </xdr:from>
    <xdr:to>
      <xdr:col>0</xdr:col>
      <xdr:colOff>2007659</xdr:colOff>
      <xdr:row>4</xdr:row>
      <xdr:rowOff>112183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63500"/>
          <a:ext cx="1743075" cy="810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3" sqref="B3"/>
    </sheetView>
  </sheetViews>
  <sheetFormatPr baseColWidth="10" defaultRowHeight="16.5" x14ac:dyDescent="0.3"/>
  <cols>
    <col min="1" max="1" width="37.7109375" style="5" customWidth="1"/>
    <col min="2" max="7" width="10.7109375" style="5" customWidth="1"/>
    <col min="8" max="8" width="10.7109375" style="14" customWidth="1"/>
    <col min="9" max="16384" width="11.42578125" style="5"/>
  </cols>
  <sheetData>
    <row r="1" spans="1:8" s="1" customFormat="1" ht="12.75" x14ac:dyDescent="0.2">
      <c r="B1" s="2"/>
      <c r="H1" s="3"/>
    </row>
    <row r="2" spans="1:8" s="1" customFormat="1" ht="18" x14ac:dyDescent="0.25">
      <c r="B2" s="4" t="s">
        <v>19</v>
      </c>
      <c r="H2" s="3"/>
    </row>
    <row r="3" spans="1:8" s="1" customFormat="1" x14ac:dyDescent="0.3">
      <c r="B3" s="5" t="s">
        <v>20</v>
      </c>
      <c r="H3" s="3"/>
    </row>
    <row r="4" spans="1:8" s="1" customFormat="1" ht="12.75" x14ac:dyDescent="0.2">
      <c r="B4" s="2"/>
      <c r="H4" s="3"/>
    </row>
    <row r="5" spans="1:8" s="1" customFormat="1" ht="13.5" thickBot="1" x14ac:dyDescent="0.25">
      <c r="A5" s="6"/>
      <c r="B5" s="2"/>
      <c r="H5" s="7"/>
    </row>
    <row r="6" spans="1:8" s="1" customFormat="1" ht="17.25" thickBot="1" x14ac:dyDescent="0.35">
      <c r="A6" s="8" t="s">
        <v>9</v>
      </c>
      <c r="B6" s="9">
        <v>2016</v>
      </c>
      <c r="C6" s="9">
        <v>2015</v>
      </c>
      <c r="D6" s="9">
        <v>2014</v>
      </c>
      <c r="E6" s="10">
        <v>2013</v>
      </c>
      <c r="F6" s="9">
        <v>2012</v>
      </c>
      <c r="G6" s="9">
        <v>2011</v>
      </c>
      <c r="H6" s="11">
        <v>2010</v>
      </c>
    </row>
    <row r="7" spans="1:8" ht="23.25" customHeight="1" thickBot="1" x14ac:dyDescent="0.35">
      <c r="A7" s="15" t="s">
        <v>21</v>
      </c>
      <c r="B7" s="16">
        <f>SUM(B8:B11)</f>
        <v>29248.193664999999</v>
      </c>
      <c r="C7" s="17">
        <f>SUM(C8:C11)</f>
        <v>24384.599646746181</v>
      </c>
      <c r="D7" s="17">
        <f>SUM(D8:D11)</f>
        <v>20879.072</v>
      </c>
      <c r="E7" s="17">
        <f t="shared" ref="E7:F7" si="0">SUM(E8:E11)</f>
        <v>17787.703000000001</v>
      </c>
      <c r="F7" s="17">
        <f t="shared" si="0"/>
        <v>15495.898985</v>
      </c>
      <c r="G7" s="17">
        <f>SUM(G8:G11)</f>
        <v>13793.959529</v>
      </c>
      <c r="H7" s="18">
        <f>SUM(H8:H11)+H15</f>
        <v>13151.577825</v>
      </c>
    </row>
    <row r="8" spans="1:8" ht="24" customHeight="1" thickTop="1" x14ac:dyDescent="0.3">
      <c r="A8" s="19" t="s">
        <v>8</v>
      </c>
      <c r="B8" s="27">
        <v>0</v>
      </c>
      <c r="C8" s="27">
        <v>0</v>
      </c>
      <c r="D8" s="27">
        <v>-583</v>
      </c>
      <c r="E8" s="27">
        <v>-268</v>
      </c>
      <c r="F8" s="27">
        <v>-166</v>
      </c>
      <c r="G8" s="27">
        <v>-154</v>
      </c>
      <c r="H8" s="28">
        <v>-139</v>
      </c>
    </row>
    <row r="9" spans="1:8" ht="24" customHeight="1" x14ac:dyDescent="0.3">
      <c r="A9" s="19" t="s">
        <v>16</v>
      </c>
      <c r="B9" s="23">
        <v>2356</v>
      </c>
      <c r="C9" s="23">
        <v>1604</v>
      </c>
      <c r="D9" s="23">
        <v>865</v>
      </c>
      <c r="E9" s="23">
        <v>1217</v>
      </c>
      <c r="F9" s="23">
        <v>712</v>
      </c>
      <c r="G9" s="23">
        <v>822</v>
      </c>
      <c r="H9" s="24">
        <v>475</v>
      </c>
    </row>
    <row r="10" spans="1:8" ht="24" customHeight="1" x14ac:dyDescent="0.3">
      <c r="A10" s="19" t="s">
        <v>17</v>
      </c>
      <c r="B10" s="34">
        <f>20726193665/1000000</f>
        <v>20726.193664999999</v>
      </c>
      <c r="C10" s="23">
        <v>16154.803559</v>
      </c>
      <c r="D10" s="23">
        <v>14997</v>
      </c>
      <c r="E10" s="23">
        <v>11726</v>
      </c>
      <c r="F10" s="23">
        <v>11093</v>
      </c>
      <c r="G10" s="23">
        <v>10101</v>
      </c>
      <c r="H10" s="24">
        <v>5490</v>
      </c>
    </row>
    <row r="11" spans="1:8" ht="24" customHeight="1" x14ac:dyDescent="0.3">
      <c r="A11" s="19" t="s">
        <v>4</v>
      </c>
      <c r="B11" s="23">
        <f t="shared" ref="B11:G11" si="1">SUM(B12:B14)</f>
        <v>6166</v>
      </c>
      <c r="C11" s="23">
        <f t="shared" si="1"/>
        <v>6625.796087746181</v>
      </c>
      <c r="D11" s="23">
        <f t="shared" si="1"/>
        <v>5600.0720000000001</v>
      </c>
      <c r="E11" s="23">
        <f t="shared" si="1"/>
        <v>5112.7030000000004</v>
      </c>
      <c r="F11" s="23">
        <f t="shared" si="1"/>
        <v>3856.8989849999998</v>
      </c>
      <c r="G11" s="23">
        <f t="shared" si="1"/>
        <v>3024.9595289999997</v>
      </c>
      <c r="H11" s="24">
        <f>SUM(H12:H14)</f>
        <v>2906.8750250000003</v>
      </c>
    </row>
    <row r="12" spans="1:8" ht="24" customHeight="1" x14ac:dyDescent="0.3">
      <c r="A12" s="19" t="s">
        <v>5</v>
      </c>
      <c r="B12" s="23">
        <v>1371</v>
      </c>
      <c r="C12" s="23">
        <v>1434.542017</v>
      </c>
      <c r="D12" s="23">
        <v>1467</v>
      </c>
      <c r="E12" s="23">
        <v>1550</v>
      </c>
      <c r="F12" s="23">
        <v>1678</v>
      </c>
      <c r="G12" s="23">
        <v>1172</v>
      </c>
      <c r="H12" s="24">
        <v>1228</v>
      </c>
    </row>
    <row r="13" spans="1:8" ht="24" customHeight="1" x14ac:dyDescent="0.3">
      <c r="A13" s="19" t="s">
        <v>6</v>
      </c>
      <c r="B13" s="23">
        <v>0</v>
      </c>
      <c r="C13" s="23">
        <v>0</v>
      </c>
      <c r="D13" s="23">
        <v>2.4369999999999998</v>
      </c>
      <c r="E13" s="23">
        <v>5.5010000000000003</v>
      </c>
      <c r="F13" s="23">
        <v>47.223685000000003</v>
      </c>
      <c r="G13" s="23">
        <v>51.544528999999997</v>
      </c>
      <c r="H13" s="24">
        <v>55.250025000000001</v>
      </c>
    </row>
    <row r="14" spans="1:8" ht="24" customHeight="1" x14ac:dyDescent="0.3">
      <c r="A14" s="19" t="s">
        <v>7</v>
      </c>
      <c r="B14" s="29">
        <v>4795</v>
      </c>
      <c r="C14" s="29">
        <v>5191.2540707461812</v>
      </c>
      <c r="D14" s="29">
        <v>4130.6350000000002</v>
      </c>
      <c r="E14" s="29">
        <v>3557.2020000000002</v>
      </c>
      <c r="F14" s="29">
        <v>2131.6752999999999</v>
      </c>
      <c r="G14" s="29">
        <v>1801.415</v>
      </c>
      <c r="H14" s="30">
        <v>1623.625</v>
      </c>
    </row>
    <row r="15" spans="1:8" ht="33" customHeight="1" thickBot="1" x14ac:dyDescent="0.35">
      <c r="A15" s="31" t="s">
        <v>18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3">
        <v>4418.7028</v>
      </c>
    </row>
    <row r="18" spans="2:8" x14ac:dyDescent="0.3">
      <c r="B18" s="12"/>
      <c r="C18" s="12"/>
      <c r="D18" s="12"/>
      <c r="E18" s="12"/>
      <c r="F18" s="12"/>
      <c r="G18" s="12"/>
      <c r="H18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B23" sqref="B23"/>
    </sheetView>
  </sheetViews>
  <sheetFormatPr baseColWidth="10" defaultRowHeight="16.5" x14ac:dyDescent="0.3"/>
  <cols>
    <col min="1" max="1" width="37.7109375" style="5" customWidth="1"/>
    <col min="2" max="7" width="10.7109375" style="5" customWidth="1"/>
    <col min="8" max="8" width="10.7109375" style="14" customWidth="1"/>
    <col min="9" max="16384" width="11.42578125" style="5"/>
  </cols>
  <sheetData>
    <row r="1" spans="1:14" s="1" customFormat="1" ht="12.75" x14ac:dyDescent="0.2">
      <c r="B1" s="2"/>
      <c r="H1" s="3"/>
    </row>
    <row r="2" spans="1:14" s="1" customFormat="1" ht="18" x14ac:dyDescent="0.25">
      <c r="B2" s="4" t="s">
        <v>10</v>
      </c>
      <c r="H2" s="3"/>
    </row>
    <row r="3" spans="1:14" s="1" customFormat="1" x14ac:dyDescent="0.3">
      <c r="B3" s="5" t="s">
        <v>22</v>
      </c>
      <c r="H3" s="3"/>
    </row>
    <row r="4" spans="1:14" s="1" customFormat="1" ht="12.75" x14ac:dyDescent="0.2">
      <c r="B4" s="2"/>
      <c r="H4" s="3"/>
    </row>
    <row r="5" spans="1:14" s="1" customFormat="1" ht="13.5" thickBot="1" x14ac:dyDescent="0.25">
      <c r="A5" s="6"/>
      <c r="B5" s="2"/>
      <c r="H5" s="7"/>
    </row>
    <row r="6" spans="1:14" s="1" customFormat="1" ht="17.25" thickBot="1" x14ac:dyDescent="0.35">
      <c r="A6" s="8" t="s">
        <v>9</v>
      </c>
      <c r="B6" s="9">
        <v>2016</v>
      </c>
      <c r="C6" s="9">
        <v>2015</v>
      </c>
      <c r="D6" s="9">
        <v>2014</v>
      </c>
      <c r="E6" s="10">
        <v>2013</v>
      </c>
      <c r="F6" s="9">
        <v>2012</v>
      </c>
      <c r="G6" s="9">
        <v>2011</v>
      </c>
      <c r="H6" s="11">
        <v>2010</v>
      </c>
    </row>
    <row r="7" spans="1:14" ht="26.25" thickBot="1" x14ac:dyDescent="0.35">
      <c r="A7" s="15" t="s">
        <v>0</v>
      </c>
      <c r="B7" s="16">
        <v>9347714.6280000005</v>
      </c>
      <c r="C7" s="16">
        <v>6467397</v>
      </c>
      <c r="D7" s="17">
        <v>9639505</v>
      </c>
      <c r="E7" s="17">
        <v>5387995</v>
      </c>
      <c r="F7" s="17">
        <v>2886765</v>
      </c>
      <c r="G7" s="17">
        <v>2072452</v>
      </c>
      <c r="H7" s="18">
        <v>1821959</v>
      </c>
      <c r="N7" s="12"/>
    </row>
    <row r="8" spans="1:14" ht="17.25" thickTop="1" x14ac:dyDescent="0.3">
      <c r="A8" s="19" t="s">
        <v>11</v>
      </c>
      <c r="B8" s="20">
        <v>904924.71</v>
      </c>
      <c r="C8" s="20">
        <v>681513</v>
      </c>
      <c r="D8" s="21">
        <v>614904</v>
      </c>
      <c r="E8" s="20">
        <v>625800</v>
      </c>
      <c r="F8" s="20">
        <v>465592</v>
      </c>
      <c r="G8" s="20">
        <v>238117</v>
      </c>
      <c r="H8" s="22">
        <v>225645</v>
      </c>
    </row>
    <row r="9" spans="1:14" x14ac:dyDescent="0.3">
      <c r="A9" s="19" t="s">
        <v>13</v>
      </c>
      <c r="B9" s="23">
        <v>104993.97500000001</v>
      </c>
      <c r="C9" s="23">
        <v>61674</v>
      </c>
      <c r="D9" s="23">
        <v>68712</v>
      </c>
      <c r="E9" s="23">
        <v>87058</v>
      </c>
      <c r="F9" s="23">
        <v>65807</v>
      </c>
      <c r="G9" s="23">
        <v>34835</v>
      </c>
      <c r="H9" s="24">
        <v>30343</v>
      </c>
    </row>
    <row r="10" spans="1:14" x14ac:dyDescent="0.3">
      <c r="A10" s="19" t="s">
        <v>12</v>
      </c>
      <c r="B10" s="23">
        <v>2158232.7340000002</v>
      </c>
      <c r="C10" s="23">
        <v>305082</v>
      </c>
      <c r="D10" s="21">
        <v>3075753</v>
      </c>
      <c r="E10" s="23">
        <v>121961</v>
      </c>
      <c r="F10" s="23">
        <v>25454</v>
      </c>
      <c r="G10" s="23">
        <v>794531</v>
      </c>
      <c r="H10" s="24">
        <v>86501</v>
      </c>
    </row>
    <row r="11" spans="1:14" x14ac:dyDescent="0.3">
      <c r="A11" s="19" t="s">
        <v>14</v>
      </c>
      <c r="B11" s="23">
        <v>4631358.9680000003</v>
      </c>
      <c r="C11" s="23">
        <v>3695294</v>
      </c>
      <c r="D11" s="23">
        <v>3575307</v>
      </c>
      <c r="E11" s="23">
        <v>2990599</v>
      </c>
      <c r="F11" s="23">
        <v>1675531</v>
      </c>
      <c r="G11" s="23">
        <v>832719</v>
      </c>
      <c r="H11" s="24">
        <v>1366500</v>
      </c>
    </row>
    <row r="12" spans="1:14" x14ac:dyDescent="0.3">
      <c r="A12" s="19" t="s">
        <v>15</v>
      </c>
      <c r="B12" s="23">
        <v>1051846.4129999999</v>
      </c>
      <c r="C12" s="23">
        <v>1067747</v>
      </c>
      <c r="D12" s="25">
        <v>1933507</v>
      </c>
      <c r="E12" s="25">
        <v>1335207</v>
      </c>
      <c r="F12" s="25">
        <v>477496</v>
      </c>
      <c r="G12" s="25">
        <v>93919</v>
      </c>
      <c r="H12" s="26">
        <v>49308</v>
      </c>
    </row>
    <row r="13" spans="1:14" x14ac:dyDescent="0.3">
      <c r="A13" s="19" t="s">
        <v>1</v>
      </c>
      <c r="B13" s="23">
        <v>231404.01500000001</v>
      </c>
      <c r="C13" s="23">
        <v>387041</v>
      </c>
      <c r="D13" s="25">
        <v>170036</v>
      </c>
      <c r="E13" s="25">
        <v>0</v>
      </c>
      <c r="F13" s="25">
        <v>0</v>
      </c>
      <c r="G13" s="25">
        <v>0</v>
      </c>
      <c r="H13" s="26">
        <v>0</v>
      </c>
    </row>
    <row r="14" spans="1:14" x14ac:dyDescent="0.3">
      <c r="A14" s="19" t="s">
        <v>2</v>
      </c>
      <c r="B14" s="23">
        <v>0</v>
      </c>
      <c r="C14" s="23">
        <v>0</v>
      </c>
      <c r="D14" s="25">
        <v>0</v>
      </c>
      <c r="E14" s="25">
        <v>0</v>
      </c>
      <c r="F14" s="25">
        <v>0</v>
      </c>
      <c r="G14" s="25">
        <v>2223</v>
      </c>
      <c r="H14" s="26">
        <v>30000</v>
      </c>
    </row>
    <row r="15" spans="1:14" ht="17.25" thickBot="1" x14ac:dyDescent="0.35">
      <c r="A15" s="35" t="s">
        <v>3</v>
      </c>
      <c r="B15" s="36">
        <v>264956.81300000002</v>
      </c>
      <c r="C15" s="36">
        <v>269046.99999999994</v>
      </c>
      <c r="D15" s="37">
        <v>201286</v>
      </c>
      <c r="E15" s="37">
        <v>227370</v>
      </c>
      <c r="F15" s="37">
        <v>176885</v>
      </c>
      <c r="G15" s="37">
        <v>76126</v>
      </c>
      <c r="H15" s="38">
        <v>33662</v>
      </c>
    </row>
    <row r="18" spans="2:8" x14ac:dyDescent="0.3">
      <c r="B18" s="12"/>
      <c r="C18" s="12"/>
      <c r="D18" s="12"/>
      <c r="E18" s="12"/>
      <c r="F18" s="12"/>
      <c r="G18" s="12"/>
      <c r="H18" s="13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Saldo de Deuda</vt:lpstr>
      <vt:lpstr>Servicio de Deuda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jose</cp:lastModifiedBy>
  <cp:lastPrinted>2017-05-12T17:38:46Z</cp:lastPrinted>
  <dcterms:created xsi:type="dcterms:W3CDTF">2017-05-10T00:25:03Z</dcterms:created>
  <dcterms:modified xsi:type="dcterms:W3CDTF">2017-05-12T17:46:22Z</dcterms:modified>
</cp:coreProperties>
</file>