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JUNIO 2017" sheetId="1" r:id="rId1"/>
  </sheets>
  <externalReferences>
    <externalReference r:id="rId2"/>
  </externalReferences>
  <definedNames>
    <definedName name="A">#REF!</definedName>
    <definedName name="aaaa">#REF!</definedName>
    <definedName name="ANALITICO">#N/A</definedName>
    <definedName name="_xlnm.Print_Area" localSheetId="0">'JUNIO 2017'!$A$1:$K$336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J335" i="1" l="1"/>
  <c r="I335" i="1"/>
  <c r="H335" i="1"/>
  <c r="F335" i="1"/>
  <c r="E335" i="1"/>
  <c r="D335" i="1"/>
  <c r="K332" i="1"/>
  <c r="K331" i="1"/>
  <c r="B76" i="1"/>
  <c r="K327" i="1"/>
  <c r="C71" i="1"/>
  <c r="C63" i="1"/>
  <c r="C59" i="1"/>
  <c r="K311" i="1"/>
  <c r="K309" i="1"/>
  <c r="G51" i="1"/>
  <c r="G47" i="1"/>
  <c r="K297" i="1"/>
  <c r="K295" i="1"/>
  <c r="C31" i="1"/>
  <c r="K279" i="1"/>
  <c r="B23" i="1"/>
  <c r="B22" i="1"/>
  <c r="K275" i="1"/>
  <c r="K274" i="1"/>
  <c r="B19" i="1"/>
  <c r="K272" i="1"/>
  <c r="K271" i="1"/>
  <c r="K270" i="1"/>
  <c r="B15" i="1"/>
  <c r="K268" i="1"/>
  <c r="K267" i="1"/>
  <c r="B11" i="1"/>
  <c r="K263" i="1"/>
  <c r="C8" i="1"/>
  <c r="J79" i="1"/>
  <c r="I79" i="1"/>
  <c r="H79" i="1"/>
  <c r="F79" i="1"/>
  <c r="E79" i="1"/>
  <c r="D79" i="1"/>
  <c r="B79" i="1"/>
  <c r="H78" i="1"/>
  <c r="D78" i="1"/>
  <c r="J77" i="1"/>
  <c r="H77" i="1"/>
  <c r="F77" i="1"/>
  <c r="D77" i="1"/>
  <c r="C77" i="1"/>
  <c r="B77" i="1"/>
  <c r="I76" i="1"/>
  <c r="G76" i="1"/>
  <c r="F76" i="1"/>
  <c r="E76" i="1"/>
  <c r="C76" i="1"/>
  <c r="J75" i="1"/>
  <c r="I75" i="1"/>
  <c r="E75" i="1"/>
  <c r="J74" i="1"/>
  <c r="I74" i="1"/>
  <c r="F74" i="1"/>
  <c r="E74" i="1"/>
  <c r="D74" i="1"/>
  <c r="H73" i="1"/>
  <c r="G73" i="1"/>
  <c r="F73" i="1"/>
  <c r="D73" i="1"/>
  <c r="I72" i="1"/>
  <c r="F72" i="1"/>
  <c r="J71" i="1"/>
  <c r="I71" i="1"/>
  <c r="E71" i="1"/>
  <c r="B71" i="1"/>
  <c r="J70" i="1"/>
  <c r="I70" i="1"/>
  <c r="F70" i="1"/>
  <c r="E70" i="1"/>
  <c r="D70" i="1"/>
  <c r="C70" i="1"/>
  <c r="B70" i="1"/>
  <c r="H69" i="1"/>
  <c r="G69" i="1"/>
  <c r="F69" i="1"/>
  <c r="D69" i="1"/>
  <c r="J68" i="1"/>
  <c r="I68" i="1"/>
  <c r="F68" i="1"/>
  <c r="E68" i="1"/>
  <c r="J67" i="1"/>
  <c r="I67" i="1"/>
  <c r="E67" i="1"/>
  <c r="B67" i="1"/>
  <c r="J66" i="1"/>
  <c r="I66" i="1"/>
  <c r="H66" i="1"/>
  <c r="G66" i="1"/>
  <c r="F66" i="1"/>
  <c r="E66" i="1"/>
  <c r="C66" i="1"/>
  <c r="H65" i="1"/>
  <c r="F65" i="1"/>
  <c r="D65" i="1"/>
  <c r="I64" i="1"/>
  <c r="F64" i="1"/>
  <c r="E64" i="1"/>
  <c r="J63" i="1"/>
  <c r="I63" i="1"/>
  <c r="F63" i="1"/>
  <c r="E63" i="1"/>
  <c r="B63" i="1"/>
  <c r="J62" i="1"/>
  <c r="G62" i="1"/>
  <c r="F62" i="1"/>
  <c r="E62" i="1"/>
  <c r="J61" i="1"/>
  <c r="H61" i="1"/>
  <c r="F61" i="1"/>
  <c r="D61" i="1"/>
  <c r="B61" i="1"/>
  <c r="J60" i="1"/>
  <c r="I60" i="1"/>
  <c r="J59" i="1"/>
  <c r="I59" i="1"/>
  <c r="E59" i="1"/>
  <c r="J58" i="1"/>
  <c r="F58" i="1"/>
  <c r="D58" i="1"/>
  <c r="B58" i="1"/>
  <c r="H57" i="1"/>
  <c r="F57" i="1"/>
  <c r="D57" i="1"/>
  <c r="B57" i="1"/>
  <c r="J56" i="1"/>
  <c r="I56" i="1"/>
  <c r="E56" i="1"/>
  <c r="J55" i="1"/>
  <c r="I55" i="1"/>
  <c r="E55" i="1"/>
  <c r="B55" i="1"/>
  <c r="J54" i="1"/>
  <c r="I54" i="1"/>
  <c r="F54" i="1"/>
  <c r="E54" i="1"/>
  <c r="C54" i="1"/>
  <c r="J53" i="1"/>
  <c r="H53" i="1"/>
  <c r="D53" i="1"/>
  <c r="C53" i="1"/>
  <c r="B53" i="1"/>
  <c r="J52" i="1"/>
  <c r="E52" i="1"/>
  <c r="J51" i="1"/>
  <c r="I51" i="1"/>
  <c r="E51" i="1"/>
  <c r="B51" i="1"/>
  <c r="J50" i="1"/>
  <c r="I50" i="1"/>
  <c r="G50" i="1"/>
  <c r="F50" i="1"/>
  <c r="E50" i="1"/>
  <c r="D50" i="1"/>
  <c r="C50" i="1"/>
  <c r="H49" i="1"/>
  <c r="F49" i="1"/>
  <c r="D49" i="1"/>
  <c r="I48" i="1"/>
  <c r="F48" i="1"/>
  <c r="E48" i="1"/>
  <c r="I47" i="1"/>
  <c r="E47" i="1"/>
  <c r="I46" i="1"/>
  <c r="G46" i="1"/>
  <c r="E46" i="1"/>
  <c r="J45" i="1"/>
  <c r="H45" i="1"/>
  <c r="D45" i="1"/>
  <c r="C45" i="1"/>
  <c r="B45" i="1"/>
  <c r="I44" i="1"/>
  <c r="C44" i="1"/>
  <c r="J43" i="1"/>
  <c r="I43" i="1"/>
  <c r="E43" i="1"/>
  <c r="D43" i="1"/>
  <c r="B43" i="1"/>
  <c r="J41" i="1"/>
  <c r="H41" i="1"/>
  <c r="G41" i="1"/>
  <c r="F41" i="1"/>
  <c r="D41" i="1"/>
  <c r="I40" i="1"/>
  <c r="G40" i="1"/>
  <c r="F40" i="1"/>
  <c r="E40" i="1"/>
  <c r="C40" i="1"/>
  <c r="F39" i="1"/>
  <c r="E39" i="1"/>
  <c r="B39" i="1"/>
  <c r="E38" i="1"/>
  <c r="J37" i="1"/>
  <c r="G37" i="1"/>
  <c r="D37" i="1"/>
  <c r="J36" i="1"/>
  <c r="I36" i="1"/>
  <c r="F36" i="1"/>
  <c r="E36" i="1"/>
  <c r="B36" i="1"/>
  <c r="J35" i="1"/>
  <c r="I35" i="1"/>
  <c r="H35" i="1"/>
  <c r="F35" i="1"/>
  <c r="E35" i="1"/>
  <c r="D35" i="1"/>
  <c r="I34" i="1"/>
  <c r="G34" i="1"/>
  <c r="E34" i="1"/>
  <c r="J33" i="1"/>
  <c r="H33" i="1"/>
  <c r="G33" i="1"/>
  <c r="D33" i="1"/>
  <c r="J32" i="1"/>
  <c r="I32" i="1"/>
  <c r="F32" i="1"/>
  <c r="E32" i="1"/>
  <c r="C32" i="1"/>
  <c r="J31" i="1"/>
  <c r="I31" i="1"/>
  <c r="F31" i="1"/>
  <c r="B31" i="1"/>
  <c r="I30" i="1"/>
  <c r="H29" i="1"/>
  <c r="F29" i="1"/>
  <c r="B29" i="1"/>
  <c r="J28" i="1"/>
  <c r="I28" i="1"/>
  <c r="F28" i="1"/>
  <c r="E28" i="1"/>
  <c r="B28" i="1"/>
  <c r="J27" i="1"/>
  <c r="I27" i="1"/>
  <c r="H27" i="1"/>
  <c r="E27" i="1"/>
  <c r="B27" i="1"/>
  <c r="H26" i="1"/>
  <c r="G26" i="1"/>
  <c r="D26" i="1"/>
  <c r="J25" i="1"/>
  <c r="H25" i="1"/>
  <c r="F25" i="1"/>
  <c r="D25" i="1"/>
  <c r="B25" i="1"/>
  <c r="I24" i="1"/>
  <c r="E24" i="1"/>
  <c r="C24" i="1"/>
  <c r="I23" i="1"/>
  <c r="F23" i="1"/>
  <c r="I22" i="1"/>
  <c r="G22" i="1"/>
  <c r="J21" i="1"/>
  <c r="F21" i="1"/>
  <c r="D21" i="1"/>
  <c r="C21" i="1"/>
  <c r="I20" i="1"/>
  <c r="G20" i="1"/>
  <c r="E20" i="1"/>
  <c r="C20" i="1"/>
  <c r="I19" i="1"/>
  <c r="H19" i="1"/>
  <c r="F19" i="1"/>
  <c r="E19" i="1"/>
  <c r="D19" i="1"/>
  <c r="I18" i="1"/>
  <c r="G18" i="1"/>
  <c r="E18" i="1"/>
  <c r="C18" i="1"/>
  <c r="J17" i="1"/>
  <c r="G17" i="1"/>
  <c r="F17" i="1"/>
  <c r="B17" i="1"/>
  <c r="I16" i="1"/>
  <c r="F16" i="1"/>
  <c r="E16" i="1"/>
  <c r="C16" i="1"/>
  <c r="I15" i="1"/>
  <c r="F15" i="1"/>
  <c r="I14" i="1"/>
  <c r="G14" i="1"/>
  <c r="J13" i="1"/>
  <c r="F13" i="1"/>
  <c r="D13" i="1"/>
  <c r="C13" i="1"/>
  <c r="J12" i="1"/>
  <c r="I12" i="1"/>
  <c r="G12" i="1"/>
  <c r="F12" i="1"/>
  <c r="E12" i="1"/>
  <c r="C12" i="1"/>
  <c r="I11" i="1"/>
  <c r="H11" i="1"/>
  <c r="F11" i="1"/>
  <c r="E11" i="1"/>
  <c r="D11" i="1"/>
  <c r="J10" i="1"/>
  <c r="I10" i="1"/>
  <c r="H10" i="1"/>
  <c r="F10" i="1"/>
  <c r="D10" i="1"/>
  <c r="C10" i="1"/>
  <c r="J9" i="1"/>
  <c r="H9" i="1"/>
  <c r="D9" i="1"/>
  <c r="C9" i="1"/>
  <c r="B9" i="1"/>
  <c r="J8" i="1"/>
  <c r="F8" i="1"/>
  <c r="B8" i="1"/>
  <c r="G79" i="1"/>
  <c r="J78" i="1"/>
  <c r="G78" i="1"/>
  <c r="F78" i="1"/>
  <c r="G77" i="1"/>
  <c r="J76" i="1"/>
  <c r="H76" i="1"/>
  <c r="D76" i="1"/>
  <c r="F75" i="1"/>
  <c r="C75" i="1"/>
  <c r="H74" i="1"/>
  <c r="J73" i="1"/>
  <c r="I73" i="1"/>
  <c r="E73" i="1"/>
  <c r="B73" i="1"/>
  <c r="J72" i="1"/>
  <c r="H72" i="1"/>
  <c r="E72" i="1"/>
  <c r="D72" i="1"/>
  <c r="G71" i="1"/>
  <c r="F71" i="1"/>
  <c r="J69" i="1"/>
  <c r="I69" i="1"/>
  <c r="E69" i="1"/>
  <c r="H68" i="1"/>
  <c r="D68" i="1"/>
  <c r="G67" i="1"/>
  <c r="F67" i="1"/>
  <c r="C67" i="1"/>
  <c r="D66" i="1"/>
  <c r="J65" i="1"/>
  <c r="I65" i="1"/>
  <c r="G65" i="1"/>
  <c r="E65" i="1"/>
  <c r="J64" i="1"/>
  <c r="H64" i="1"/>
  <c r="D64" i="1"/>
  <c r="G63" i="1"/>
  <c r="I62" i="1"/>
  <c r="I61" i="1"/>
  <c r="E61" i="1"/>
  <c r="H60" i="1"/>
  <c r="F60" i="1"/>
  <c r="E60" i="1"/>
  <c r="D60" i="1"/>
  <c r="B60" i="1"/>
  <c r="F59" i="1"/>
  <c r="B59" i="1"/>
  <c r="I58" i="1"/>
  <c r="H58" i="1"/>
  <c r="E58" i="1"/>
  <c r="J57" i="1"/>
  <c r="I57" i="1"/>
  <c r="E57" i="1"/>
  <c r="C57" i="1"/>
  <c r="H56" i="1"/>
  <c r="F56" i="1"/>
  <c r="D56" i="1"/>
  <c r="G55" i="1"/>
  <c r="F55" i="1"/>
  <c r="C55" i="1"/>
  <c r="H54" i="1"/>
  <c r="I53" i="1"/>
  <c r="F53" i="1"/>
  <c r="E53" i="1"/>
  <c r="I52" i="1"/>
  <c r="H52" i="1"/>
  <c r="F52" i="1"/>
  <c r="D52" i="1"/>
  <c r="F51" i="1"/>
  <c r="C51" i="1"/>
  <c r="H50" i="1"/>
  <c r="J49" i="1"/>
  <c r="I49" i="1"/>
  <c r="E49" i="1"/>
  <c r="B49" i="1"/>
  <c r="J48" i="1"/>
  <c r="H48" i="1"/>
  <c r="D48" i="1"/>
  <c r="C48" i="1"/>
  <c r="J47" i="1"/>
  <c r="F47" i="1"/>
  <c r="B47" i="1"/>
  <c r="J46" i="1"/>
  <c r="F46" i="1"/>
  <c r="I45" i="1"/>
  <c r="F45" i="1"/>
  <c r="E45" i="1"/>
  <c r="J44" i="1"/>
  <c r="H44" i="1"/>
  <c r="F44" i="1"/>
  <c r="E44" i="1"/>
  <c r="D44" i="1"/>
  <c r="B44" i="1"/>
  <c r="H43" i="1"/>
  <c r="F43" i="1"/>
  <c r="C43" i="1"/>
  <c r="J42" i="1"/>
  <c r="I42" i="1"/>
  <c r="H42" i="1"/>
  <c r="G42" i="1"/>
  <c r="F42" i="1"/>
  <c r="E42" i="1"/>
  <c r="D42" i="1"/>
  <c r="C42" i="1"/>
  <c r="B42" i="1"/>
  <c r="I41" i="1"/>
  <c r="E41" i="1"/>
  <c r="C41" i="1"/>
  <c r="B41" i="1"/>
  <c r="J40" i="1"/>
  <c r="H40" i="1"/>
  <c r="D40" i="1"/>
  <c r="B40" i="1"/>
  <c r="J39" i="1"/>
  <c r="I39" i="1"/>
  <c r="G39" i="1"/>
  <c r="C39" i="1"/>
  <c r="J38" i="1"/>
  <c r="I38" i="1"/>
  <c r="F38" i="1"/>
  <c r="B38" i="1"/>
  <c r="I37" i="1"/>
  <c r="H37" i="1"/>
  <c r="F37" i="1"/>
  <c r="E37" i="1"/>
  <c r="H36" i="1"/>
  <c r="G36" i="1"/>
  <c r="D36" i="1"/>
  <c r="C36" i="1"/>
  <c r="C35" i="1"/>
  <c r="B35" i="1"/>
  <c r="J34" i="1"/>
  <c r="H34" i="1"/>
  <c r="F34" i="1"/>
  <c r="D34" i="1"/>
  <c r="C34" i="1"/>
  <c r="I33" i="1"/>
  <c r="F33" i="1"/>
  <c r="E33" i="1"/>
  <c r="C33" i="1"/>
  <c r="H32" i="1"/>
  <c r="G32" i="1"/>
  <c r="D32" i="1"/>
  <c r="G31" i="1"/>
  <c r="E31" i="1"/>
  <c r="J30" i="1"/>
  <c r="G30" i="1"/>
  <c r="F30" i="1"/>
  <c r="E30" i="1"/>
  <c r="J29" i="1"/>
  <c r="I29" i="1"/>
  <c r="E29" i="1"/>
  <c r="D29" i="1"/>
  <c r="H28" i="1"/>
  <c r="G28" i="1"/>
  <c r="D28" i="1"/>
  <c r="C28" i="1"/>
  <c r="F27" i="1"/>
  <c r="D27" i="1"/>
  <c r="C27" i="1"/>
  <c r="J26" i="1"/>
  <c r="I26" i="1"/>
  <c r="F26" i="1"/>
  <c r="E26" i="1"/>
  <c r="C26" i="1"/>
  <c r="B26" i="1"/>
  <c r="I25" i="1"/>
  <c r="G25" i="1"/>
  <c r="E25" i="1"/>
  <c r="C25" i="1"/>
  <c r="J24" i="1"/>
  <c r="H24" i="1"/>
  <c r="G24" i="1"/>
  <c r="F24" i="1"/>
  <c r="D24" i="1"/>
  <c r="B24" i="1"/>
  <c r="J23" i="1"/>
  <c r="G23" i="1"/>
  <c r="E23" i="1"/>
  <c r="C23" i="1"/>
  <c r="J22" i="1"/>
  <c r="F22" i="1"/>
  <c r="E22" i="1"/>
  <c r="C22" i="1"/>
  <c r="I21" i="1"/>
  <c r="H21" i="1"/>
  <c r="E21" i="1"/>
  <c r="B21" i="1"/>
  <c r="J20" i="1"/>
  <c r="H20" i="1"/>
  <c r="F20" i="1"/>
  <c r="D20" i="1"/>
  <c r="B20" i="1"/>
  <c r="J19" i="1"/>
  <c r="G19" i="1"/>
  <c r="C19" i="1"/>
  <c r="J18" i="1"/>
  <c r="H18" i="1"/>
  <c r="F18" i="1"/>
  <c r="D18" i="1"/>
  <c r="I17" i="1"/>
  <c r="H17" i="1"/>
  <c r="E17" i="1"/>
  <c r="D17" i="1"/>
  <c r="C17" i="1"/>
  <c r="J16" i="1"/>
  <c r="H16" i="1"/>
  <c r="G16" i="1"/>
  <c r="D16" i="1"/>
  <c r="J15" i="1"/>
  <c r="G15" i="1"/>
  <c r="E15" i="1"/>
  <c r="C15" i="1"/>
  <c r="J14" i="1"/>
  <c r="F14" i="1"/>
  <c r="E14" i="1"/>
  <c r="C14" i="1"/>
  <c r="I13" i="1"/>
  <c r="H13" i="1"/>
  <c r="E13" i="1"/>
  <c r="B13" i="1"/>
  <c r="H12" i="1"/>
  <c r="D12" i="1"/>
  <c r="B12" i="1"/>
  <c r="J11" i="1"/>
  <c r="G11" i="1"/>
  <c r="C11" i="1"/>
  <c r="E10" i="1"/>
  <c r="I9" i="1"/>
  <c r="G9" i="1"/>
  <c r="F9" i="1"/>
  <c r="E9" i="1"/>
  <c r="H8" i="1"/>
  <c r="G8" i="1"/>
  <c r="K17" i="1" l="1"/>
  <c r="G21" i="1"/>
  <c r="K21" i="1" s="1"/>
  <c r="C29" i="1"/>
  <c r="C37" i="1"/>
  <c r="G49" i="1"/>
  <c r="B52" i="1"/>
  <c r="G53" i="1"/>
  <c r="K53" i="1" s="1"/>
  <c r="G57" i="1"/>
  <c r="K57" i="1" s="1"/>
  <c r="C61" i="1"/>
  <c r="C69" i="1"/>
  <c r="F251" i="1"/>
  <c r="K284" i="1"/>
  <c r="K287" i="1"/>
  <c r="K290" i="1"/>
  <c r="K291" i="1"/>
  <c r="K325" i="1"/>
  <c r="C78" i="1"/>
  <c r="C79" i="1"/>
  <c r="K79" i="1" s="1"/>
  <c r="B16" i="1"/>
  <c r="K16" i="1" s="1"/>
  <c r="B18" i="1"/>
  <c r="K18" i="1" s="1"/>
  <c r="K12" i="1"/>
  <c r="K20" i="1"/>
  <c r="G44" i="1"/>
  <c r="K44" i="1" s="1"/>
  <c r="B75" i="1"/>
  <c r="C251" i="1"/>
  <c r="G251" i="1"/>
  <c r="K182" i="1"/>
  <c r="K186" i="1"/>
  <c r="K190" i="1"/>
  <c r="K194" i="1"/>
  <c r="K198" i="1"/>
  <c r="K202" i="1"/>
  <c r="K206" i="1"/>
  <c r="K210" i="1"/>
  <c r="K214" i="1"/>
  <c r="K218" i="1"/>
  <c r="G10" i="1"/>
  <c r="K265" i="1"/>
  <c r="K277" i="1"/>
  <c r="C30" i="1"/>
  <c r="K299" i="1"/>
  <c r="K303" i="1"/>
  <c r="K304" i="1"/>
  <c r="K306" i="1"/>
  <c r="K307" i="1"/>
  <c r="B14" i="1"/>
  <c r="B10" i="1"/>
  <c r="B54" i="1"/>
  <c r="B74" i="1"/>
  <c r="K281" i="1"/>
  <c r="K293" i="1"/>
  <c r="C47" i="1"/>
  <c r="K316" i="1"/>
  <c r="K319" i="1"/>
  <c r="K320" i="1"/>
  <c r="K322" i="1"/>
  <c r="B69" i="1"/>
  <c r="K24" i="1"/>
  <c r="K36" i="1"/>
  <c r="K40" i="1"/>
  <c r="K42" i="1"/>
  <c r="K300" i="1"/>
  <c r="B46" i="1"/>
  <c r="K313" i="1"/>
  <c r="G59" i="1"/>
  <c r="B30" i="1"/>
  <c r="B37" i="1"/>
  <c r="G43" i="1"/>
  <c r="K43" i="1" s="1"/>
  <c r="B68" i="1"/>
  <c r="B78" i="1"/>
  <c r="K97" i="1"/>
  <c r="G13" i="1"/>
  <c r="K13" i="1" s="1"/>
  <c r="K102" i="1"/>
  <c r="K110" i="1"/>
  <c r="G29" i="1"/>
  <c r="K118" i="1"/>
  <c r="K126" i="1"/>
  <c r="G45" i="1"/>
  <c r="K45" i="1" s="1"/>
  <c r="K134" i="1"/>
  <c r="C49" i="1"/>
  <c r="K142" i="1"/>
  <c r="G61" i="1"/>
  <c r="K150" i="1"/>
  <c r="C65" i="1"/>
  <c r="K158" i="1"/>
  <c r="C73" i="1"/>
  <c r="K73" i="1" s="1"/>
  <c r="B251" i="1"/>
  <c r="J251" i="1"/>
  <c r="D14" i="1"/>
  <c r="H14" i="1"/>
  <c r="D22" i="1"/>
  <c r="H22" i="1"/>
  <c r="D30" i="1"/>
  <c r="H30" i="1"/>
  <c r="D38" i="1"/>
  <c r="H38" i="1"/>
  <c r="D46" i="1"/>
  <c r="H46" i="1"/>
  <c r="D54" i="1"/>
  <c r="D62" i="1"/>
  <c r="H62" i="1"/>
  <c r="H70" i="1"/>
  <c r="K246" i="1"/>
  <c r="K323" i="1"/>
  <c r="K28" i="1"/>
  <c r="K9" i="1"/>
  <c r="K26" i="1"/>
  <c r="G48" i="1"/>
  <c r="C52" i="1"/>
  <c r="G52" i="1"/>
  <c r="G56" i="1"/>
  <c r="C60" i="1"/>
  <c r="G60" i="1"/>
  <c r="G64" i="1"/>
  <c r="C68" i="1"/>
  <c r="G68" i="1"/>
  <c r="G72" i="1"/>
  <c r="E78" i="1"/>
  <c r="I78" i="1"/>
  <c r="K283" i="1"/>
  <c r="K288" i="1"/>
  <c r="B34" i="1"/>
  <c r="K34" i="1" s="1"/>
  <c r="K315" i="1"/>
  <c r="K329" i="1"/>
  <c r="G75" i="1"/>
  <c r="K25" i="1"/>
  <c r="G27" i="1"/>
  <c r="K27" i="1" s="1"/>
  <c r="B33" i="1"/>
  <c r="K33" i="1" s="1"/>
  <c r="B65" i="1"/>
  <c r="H166" i="1"/>
  <c r="B50" i="1"/>
  <c r="K50" i="1" s="1"/>
  <c r="B62" i="1"/>
  <c r="B66" i="1"/>
  <c r="K66" i="1" s="1"/>
  <c r="K164" i="1"/>
  <c r="K181" i="1"/>
  <c r="K189" i="1"/>
  <c r="K197" i="1"/>
  <c r="K205" i="1"/>
  <c r="K213" i="1"/>
  <c r="K221" i="1"/>
  <c r="K229" i="1"/>
  <c r="K237" i="1"/>
  <c r="E77" i="1"/>
  <c r="I77" i="1"/>
  <c r="K249" i="1"/>
  <c r="K269" i="1"/>
  <c r="K276" i="1"/>
  <c r="K285" i="1"/>
  <c r="K292" i="1"/>
  <c r="K301" i="1"/>
  <c r="K308" i="1"/>
  <c r="K317" i="1"/>
  <c r="K324" i="1"/>
  <c r="K333" i="1"/>
  <c r="K99" i="1"/>
  <c r="K103" i="1"/>
  <c r="K107" i="1"/>
  <c r="K111" i="1"/>
  <c r="K115" i="1"/>
  <c r="K119" i="1"/>
  <c r="K123" i="1"/>
  <c r="G38" i="1"/>
  <c r="K127" i="1"/>
  <c r="C46" i="1"/>
  <c r="G54" i="1"/>
  <c r="C58" i="1"/>
  <c r="G58" i="1"/>
  <c r="C62" i="1"/>
  <c r="G70" i="1"/>
  <c r="C74" i="1"/>
  <c r="G74" i="1"/>
  <c r="D15" i="1"/>
  <c r="H15" i="1"/>
  <c r="D23" i="1"/>
  <c r="H23" i="1"/>
  <c r="D31" i="1"/>
  <c r="H31" i="1"/>
  <c r="D39" i="1"/>
  <c r="H39" i="1"/>
  <c r="D47" i="1"/>
  <c r="H47" i="1"/>
  <c r="D51" i="1"/>
  <c r="H51" i="1"/>
  <c r="D55" i="1"/>
  <c r="H55" i="1"/>
  <c r="D59" i="1"/>
  <c r="H59" i="1"/>
  <c r="D63" i="1"/>
  <c r="H63" i="1"/>
  <c r="D67" i="1"/>
  <c r="H67" i="1"/>
  <c r="D71" i="1"/>
  <c r="H71" i="1"/>
  <c r="D75" i="1"/>
  <c r="H75" i="1"/>
  <c r="K264" i="1"/>
  <c r="K266" i="1"/>
  <c r="K273" i="1"/>
  <c r="K280" i="1"/>
  <c r="K282" i="1"/>
  <c r="K296" i="1"/>
  <c r="K298" i="1"/>
  <c r="K305" i="1"/>
  <c r="K312" i="1"/>
  <c r="K314" i="1"/>
  <c r="K321" i="1"/>
  <c r="K328" i="1"/>
  <c r="K330" i="1"/>
  <c r="F81" i="1"/>
  <c r="K19" i="1"/>
  <c r="K98" i="1"/>
  <c r="K114" i="1"/>
  <c r="K130" i="1"/>
  <c r="K131" i="1"/>
  <c r="K146" i="1"/>
  <c r="K147" i="1"/>
  <c r="C38" i="1"/>
  <c r="K41" i="1"/>
  <c r="K11" i="1"/>
  <c r="D166" i="1"/>
  <c r="D8" i="1"/>
  <c r="K106" i="1"/>
  <c r="K122" i="1"/>
  <c r="K138" i="1"/>
  <c r="K139" i="1"/>
  <c r="K154" i="1"/>
  <c r="K155" i="1"/>
  <c r="J81" i="1"/>
  <c r="K286" i="1"/>
  <c r="B32" i="1"/>
  <c r="K32" i="1" s="1"/>
  <c r="K289" i="1"/>
  <c r="G35" i="1"/>
  <c r="K35" i="1" s="1"/>
  <c r="E166" i="1"/>
  <c r="K96" i="1"/>
  <c r="K302" i="1"/>
  <c r="B48" i="1"/>
  <c r="B166" i="1"/>
  <c r="J166" i="1"/>
  <c r="C166" i="1"/>
  <c r="K94" i="1"/>
  <c r="K95" i="1"/>
  <c r="K135" i="1"/>
  <c r="K143" i="1"/>
  <c r="K151" i="1"/>
  <c r="K159" i="1"/>
  <c r="C335" i="1"/>
  <c r="K318" i="1"/>
  <c r="B64" i="1"/>
  <c r="K76" i="1"/>
  <c r="I166" i="1"/>
  <c r="F166" i="1"/>
  <c r="E8" i="1"/>
  <c r="I8" i="1"/>
  <c r="G166" i="1"/>
  <c r="K100" i="1"/>
  <c r="K185" i="1"/>
  <c r="K193" i="1"/>
  <c r="K201" i="1"/>
  <c r="K209" i="1"/>
  <c r="K217" i="1"/>
  <c r="K225" i="1"/>
  <c r="K233" i="1"/>
  <c r="K241" i="1"/>
  <c r="B335" i="1"/>
  <c r="K101" i="1"/>
  <c r="K104" i="1"/>
  <c r="K105" i="1"/>
  <c r="K108" i="1"/>
  <c r="K109" i="1"/>
  <c r="K112" i="1"/>
  <c r="K113" i="1"/>
  <c r="K116" i="1"/>
  <c r="K117" i="1"/>
  <c r="K120" i="1"/>
  <c r="K121" i="1"/>
  <c r="K124" i="1"/>
  <c r="K125" i="1"/>
  <c r="K128" i="1"/>
  <c r="K129" i="1"/>
  <c r="K132" i="1"/>
  <c r="K133" i="1"/>
  <c r="K136" i="1"/>
  <c r="K137" i="1"/>
  <c r="K140" i="1"/>
  <c r="K141" i="1"/>
  <c r="K144" i="1"/>
  <c r="K145" i="1"/>
  <c r="K148" i="1"/>
  <c r="K149" i="1"/>
  <c r="K152" i="1"/>
  <c r="K153" i="1"/>
  <c r="K156" i="1"/>
  <c r="K157" i="1"/>
  <c r="K160" i="1"/>
  <c r="K161" i="1"/>
  <c r="K178" i="1"/>
  <c r="K222" i="1"/>
  <c r="C56" i="1"/>
  <c r="K226" i="1"/>
  <c r="K230" i="1"/>
  <c r="C64" i="1"/>
  <c r="K234" i="1"/>
  <c r="K238" i="1"/>
  <c r="C72" i="1"/>
  <c r="K242" i="1"/>
  <c r="K245" i="1"/>
  <c r="K262" i="1"/>
  <c r="K294" i="1"/>
  <c r="K326" i="1"/>
  <c r="B72" i="1"/>
  <c r="G335" i="1"/>
  <c r="K278" i="1"/>
  <c r="K310" i="1"/>
  <c r="B56" i="1"/>
  <c r="K93" i="1"/>
  <c r="K162" i="1"/>
  <c r="K163" i="1"/>
  <c r="K179" i="1"/>
  <c r="K180" i="1"/>
  <c r="K183" i="1"/>
  <c r="K184" i="1"/>
  <c r="K187" i="1"/>
  <c r="K188" i="1"/>
  <c r="K191" i="1"/>
  <c r="K192" i="1"/>
  <c r="K195" i="1"/>
  <c r="K196" i="1"/>
  <c r="K199" i="1"/>
  <c r="K200" i="1"/>
  <c r="K203" i="1"/>
  <c r="K204" i="1"/>
  <c r="K207" i="1"/>
  <c r="K208" i="1"/>
  <c r="K211" i="1"/>
  <c r="K212" i="1"/>
  <c r="K215" i="1"/>
  <c r="K216" i="1"/>
  <c r="K219" i="1"/>
  <c r="K220" i="1"/>
  <c r="K223" i="1"/>
  <c r="K224" i="1"/>
  <c r="K227" i="1"/>
  <c r="K228" i="1"/>
  <c r="K231" i="1"/>
  <c r="K232" i="1"/>
  <c r="K235" i="1"/>
  <c r="K236" i="1"/>
  <c r="K239" i="1"/>
  <c r="K240" i="1"/>
  <c r="K243" i="1"/>
  <c r="D251" i="1"/>
  <c r="H251" i="1"/>
  <c r="K244" i="1"/>
  <c r="K247" i="1"/>
  <c r="K248" i="1"/>
  <c r="E251" i="1"/>
  <c r="I251" i="1"/>
  <c r="K37" i="1" l="1"/>
  <c r="K69" i="1"/>
  <c r="K71" i="1"/>
  <c r="K63" i="1"/>
  <c r="K55" i="1"/>
  <c r="K47" i="1"/>
  <c r="K31" i="1"/>
  <c r="K15" i="1"/>
  <c r="K58" i="1"/>
  <c r="K60" i="1"/>
  <c r="K30" i="1"/>
  <c r="K14" i="1"/>
  <c r="K77" i="1"/>
  <c r="K74" i="1"/>
  <c r="K67" i="1"/>
  <c r="K39" i="1"/>
  <c r="K23" i="1"/>
  <c r="K52" i="1"/>
  <c r="K22" i="1"/>
  <c r="K29" i="1"/>
  <c r="K10" i="1"/>
  <c r="K59" i="1"/>
  <c r="K54" i="1"/>
  <c r="K49" i="1"/>
  <c r="K48" i="1"/>
  <c r="K68" i="1"/>
  <c r="K75" i="1"/>
  <c r="K51" i="1"/>
  <c r="K62" i="1"/>
  <c r="K70" i="1"/>
  <c r="H81" i="1"/>
  <c r="K61" i="1"/>
  <c r="K78" i="1"/>
  <c r="K72" i="1"/>
  <c r="B81" i="1"/>
  <c r="K38" i="1"/>
  <c r="K65" i="1"/>
  <c r="G81" i="1"/>
  <c r="C81" i="1"/>
  <c r="K46" i="1"/>
  <c r="D81" i="1"/>
  <c r="K166" i="1"/>
  <c r="K8" i="1"/>
  <c r="K335" i="1"/>
  <c r="K251" i="1"/>
  <c r="I81" i="1"/>
  <c r="K56" i="1"/>
  <c r="E81" i="1"/>
  <c r="K64" i="1"/>
  <c r="K81" i="1" l="1"/>
</calcChain>
</file>

<file path=xl/sharedStrings.xml><?xml version="1.0" encoding="utf-8"?>
<sst xmlns="http://schemas.openxmlformats.org/spreadsheetml/2006/main" count="358" uniqueCount="99">
  <si>
    <t>GOBIERNO DEL ESTADO DE SONORA</t>
  </si>
  <si>
    <t>SECRETARIA DE HACIENDA</t>
  </si>
  <si>
    <t>PROCURADURIA FISCAL</t>
  </si>
  <si>
    <t xml:space="preserve">Nombre del municipio 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</si>
  <si>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</si>
  <si>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</si>
  <si>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</si>
  <si>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</si>
  <si>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</si>
  <si>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</si>
  <si>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</si>
  <si>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</si>
  <si>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</si>
  <si>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</si>
  <si>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</si>
  <si>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</si>
  <si>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</si>
  <si>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</si>
  <si>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</si>
  <si>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</si>
  <si>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</si>
  <si>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</si>
  <si>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</si>
  <si>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</si>
  <si>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</si>
  <si>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</si>
  <si>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</si>
  <si>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</si>
  <si>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</si>
  <si>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</si>
  <si>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</si>
  <si>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</si>
  <si>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</si>
  <si>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</si>
  <si>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</si>
  <si>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</si>
  <si>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</si>
  <si>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</si>
  <si>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</si>
  <si>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</si>
  <si>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</si>
  <si>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</si>
  <si>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</si>
  <si>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</si>
  <si>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</si>
  <si>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</si>
  <si>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</si>
  <si>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</si>
  <si>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</si>
  <si>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</si>
  <si>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</si>
  <si>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</si>
  <si>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</si>
  <si>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</si>
  <si>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</si>
  <si>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</si>
  <si>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</si>
  <si>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</si>
  <si>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</si>
  <si>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</si>
  <si>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</si>
  <si>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</si>
  <si>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</si>
  <si>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</si>
  <si>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</si>
  <si>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</si>
  <si>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</si>
  <si>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</si>
  <si>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</si>
  <si>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</si>
  <si>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</si>
  <si>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</si>
  <si>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</si>
  <si>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</si>
  <si>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</si>
  <si>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</si>
  <si>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</si>
  <si>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</si>
  <si>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</si>
  <si>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</si>
  <si>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</si>
  <si>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</si>
  <si>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</si>
  <si>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</si>
  <si>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</si>
  <si>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</si>
  <si>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</si>
  <si>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</si>
  <si>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Desglose de participaciones del mes de Junio, Ajuste definitivo 2016  y cuarto reitegro del FEIEF 2016.</t>
  </si>
  <si>
    <t>PARTICIPACIONES FEDERALES MINISTRADAS A LOS MUNICIPIOS POR  EL AJUSTE DEFINITIVO 2016</t>
  </si>
  <si>
    <t>Impuesto Sobre Automoviles Nuevos</t>
  </si>
  <si>
    <t>Impuesto Sobre Tenencia o Uso de Vehiculos *</t>
  </si>
  <si>
    <t>Fondo de Compensación del Impuesto Sobre Automoviles Nuevos</t>
  </si>
  <si>
    <t>PARTICIPACIONES FEDERALES MINISTRADAS A LOS MUNICIPIOS POR EL CUARTO REITEGRO FEIEF 2016</t>
  </si>
  <si>
    <t>LIQUIDADAS EN 2017</t>
  </si>
  <si>
    <t>PARTICIPACIONES FEDERALES MINISTRADAS A LOS MUNICIPIOS EN EL MES DE JUNIO DEL EJERCICIO FISCAL 2017</t>
  </si>
  <si>
    <t>INCLUYE AJUSTE DEFINITIVO 2016 Y CUARTO REITEGRO DE  FEIEF 2016</t>
  </si>
  <si>
    <t>PARTICIPACIONES FEDERALES MINISTRADAS A LOS MUNICIPIOS  CORRESPONDIENTES AL MES DE  JUNIO DEL EJERCICIO FISCAL</t>
  </si>
  <si>
    <t>LIQUIDADAS EN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</si>
</sst>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0.000000"/>
    <numFmt numFmtId="173" formatCode="0.00_);[Red]\(0.00\)"/>
    <numFmt numFmtId="174" formatCode="_(* #,##0.00_);_(* \(#,##0.00\);_(* &quot;-&quot;??_);_(@_)"/>
    <numFmt numFmtId="175" formatCode="_-* #,##0.0_-;\-* #,##0.0_-;_-* &quot;-&quot;?_-;_-@_-"/>
    <numFmt numFmtId="176" formatCode="_-* #,##0.0_-;\-* #,##0.0_-;_-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3">
    <xf numFmtId="0" fontId="0" fillId="0" borderId="0"/>
    <xf numFmtId="0" fontId="2" fillId="0" borderId="0"/>
    <xf numFmtId="167" fontId="2" fillId="0" borderId="0"/>
    <xf numFmtId="168" fontId="2" fillId="0" borderId="0"/>
    <xf numFmtId="167" fontId="2" fillId="0" borderId="0"/>
    <xf numFmtId="169" fontId="2" fillId="0" borderId="0"/>
    <xf numFmtId="167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1" fillId="2" borderId="1" applyNumberFormat="0" applyFont="0" applyAlignment="0" applyProtection="0"/>
    <xf numFmtId="0" fontId="2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4" fontId="21" fillId="25" borderId="25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</cellStyleXfs>
  <cellXfs count="32">
    <xf numFmtId="0" fontId="0" fillId="0" borderId="0" xfId="0"/>
    <xf numFmtId="0" fontId="2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8" fillId="0" borderId="9" xfId="0" applyNumberFormat="1" applyFont="1" applyBorder="1"/>
    <xf numFmtId="4" fontId="0" fillId="0" borderId="0" xfId="0" applyNumberFormat="1"/>
    <xf numFmtId="0" fontId="6" fillId="0" borderId="10" xfId="0" applyFont="1" applyBorder="1"/>
    <xf numFmtId="0" fontId="8" fillId="0" borderId="11" xfId="0" applyFont="1" applyBorder="1"/>
    <xf numFmtId="4" fontId="8" fillId="0" borderId="11" xfId="0" applyNumberFormat="1" applyFont="1" applyBorder="1"/>
    <xf numFmtId="40" fontId="8" fillId="0" borderId="11" xfId="0" applyNumberFormat="1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0" fontId="2" fillId="0" borderId="19" xfId="0" applyFont="1" applyFill="1" applyBorder="1" applyAlignment="1" applyProtection="1">
      <alignment horizontal="left"/>
      <protection locked="0"/>
    </xf>
    <xf numFmtId="0" fontId="3" fillId="0" borderId="0" xfId="0" applyFont="1"/>
    <xf numFmtId="4" fontId="0" fillId="0" borderId="8" xfId="0" applyNumberFormat="1" applyFont="1" applyBorder="1"/>
    <xf numFmtId="4" fontId="6" fillId="0" borderId="9" xfId="0" applyNumberFormat="1" applyFont="1" applyBorder="1"/>
    <xf numFmtId="49" fontId="5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83">
    <cellStyle name="=C:\WINNT\SYSTEM32\COMMAND.COM" xfId="2"/>
    <cellStyle name="=C:\WINNT\SYSTEM32\COMMAND.COM 2" xfId="3"/>
    <cellStyle name="=C:\WINNT\SYSTEM32\COMMAND.COM 2 2 3" xfId="4"/>
    <cellStyle name="=C:\WINNT\SYSTEM32\COMMAND.COM 3" xfId="5"/>
    <cellStyle name="=C:\WINNT\SYSTEM32\COMMAND.COM 4" xfId="6"/>
    <cellStyle name="=C:\WINNT\SYSTEM32\COMMAND.COM 5" xfId="7"/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álculo 2" xfId="84"/>
    <cellStyle name="Cálculo 3" xfId="85"/>
    <cellStyle name="Cálculo 4" xfId="86"/>
    <cellStyle name="Cálculo 5" xfId="87"/>
    <cellStyle name="Celda de comprobación 2" xfId="88"/>
    <cellStyle name="Celda de comprobación 3" xfId="89"/>
    <cellStyle name="Celda de comprobación 4" xfId="90"/>
    <cellStyle name="Celda de comprobación 5" xfId="91"/>
    <cellStyle name="Celda vinculada 2" xfId="92"/>
    <cellStyle name="Celda vinculada 3" xfId="93"/>
    <cellStyle name="Celda vinculada 4" xfId="94"/>
    <cellStyle name="Celda vinculada 5" xfId="95"/>
    <cellStyle name="Encabezado 4 2" xfId="96"/>
    <cellStyle name="Encabezado 4 3" xfId="97"/>
    <cellStyle name="Encabezado 4 4" xfId="98"/>
    <cellStyle name="Encabezado 4 5" xfId="99"/>
    <cellStyle name="Énfasis1 2" xfId="100"/>
    <cellStyle name="Énfasis1 3" xfId="101"/>
    <cellStyle name="Énfasis1 4" xfId="102"/>
    <cellStyle name="Énfasis1 5" xfId="103"/>
    <cellStyle name="Énfasis2 2" xfId="104"/>
    <cellStyle name="Énfasis2 3" xfId="105"/>
    <cellStyle name="Énfasis2 4" xfId="106"/>
    <cellStyle name="Énfasis2 5" xfId="107"/>
    <cellStyle name="Énfasis3 2" xfId="108"/>
    <cellStyle name="Énfasis3 3" xfId="109"/>
    <cellStyle name="Énfasis3 4" xfId="110"/>
    <cellStyle name="Énfasis3 5" xfId="111"/>
    <cellStyle name="Énfasis4 2" xfId="112"/>
    <cellStyle name="Énfasis4 3" xfId="113"/>
    <cellStyle name="Énfasis4 4" xfId="114"/>
    <cellStyle name="Énfasis4 5" xfId="115"/>
    <cellStyle name="Énfasis5 2" xfId="116"/>
    <cellStyle name="Énfasis5 3" xfId="117"/>
    <cellStyle name="Énfasis5 4" xfId="118"/>
    <cellStyle name="Énfasis5 5" xfId="119"/>
    <cellStyle name="Énfasis6 2" xfId="120"/>
    <cellStyle name="Énfasis6 3" xfId="121"/>
    <cellStyle name="Énfasis6 4" xfId="122"/>
    <cellStyle name="Énfasis6 5" xfId="123"/>
    <cellStyle name="Entrada 2" xfId="124"/>
    <cellStyle name="Entrada 3" xfId="125"/>
    <cellStyle name="Entrada 4" xfId="126"/>
    <cellStyle name="Entrada 5" xfId="127"/>
    <cellStyle name="Euro" xfId="128"/>
    <cellStyle name="Euro 2" xfId="129"/>
    <cellStyle name="Euro 3" xfId="130"/>
    <cellStyle name="Euro 4" xfId="131"/>
    <cellStyle name="Euro 5" xfId="132"/>
    <cellStyle name="Euro 6" xfId="133"/>
    <cellStyle name="Euro 7" xfId="134"/>
    <cellStyle name="Incorrecto 2" xfId="135"/>
    <cellStyle name="Incorrecto 3" xfId="136"/>
    <cellStyle name="Incorrecto 4" xfId="137"/>
    <cellStyle name="Incorrecto 5" xfId="138"/>
    <cellStyle name="Millares [0] 2" xfId="139"/>
    <cellStyle name="Millares [0] 3" xfId="140"/>
    <cellStyle name="Millares [0] 4" xfId="141"/>
    <cellStyle name="Millares [0] 5" xfId="142"/>
    <cellStyle name="Millares [0] 6" xfId="143"/>
    <cellStyle name="Millares [0] 7" xfId="144"/>
    <cellStyle name="Millares [0] 8" xfId="145"/>
    <cellStyle name="Millares [0] 9" xfId="146"/>
    <cellStyle name="Millares 10" xfId="147"/>
    <cellStyle name="Millares 11" xfId="148"/>
    <cellStyle name="Millares 12" xfId="149"/>
    <cellStyle name="Millares 2" xfId="150"/>
    <cellStyle name="Millares 2 2" xfId="151"/>
    <cellStyle name="Millares 2 2 2" xfId="152"/>
    <cellStyle name="Millares 2 2 3" xfId="153"/>
    <cellStyle name="Millares 2 2 3 2" xfId="154"/>
    <cellStyle name="Millares 2 2 4" xfId="155"/>
    <cellStyle name="Millares 2 3" xfId="156"/>
    <cellStyle name="Millares 3" xfId="157"/>
    <cellStyle name="Millares 3 2" xfId="158"/>
    <cellStyle name="Millares 3 3" xfId="159"/>
    <cellStyle name="Millares 4" xfId="160"/>
    <cellStyle name="Millares 5" xfId="161"/>
    <cellStyle name="Millares 5 2" xfId="162"/>
    <cellStyle name="Millares 6" xfId="163"/>
    <cellStyle name="Millares 7" xfId="164"/>
    <cellStyle name="Millares 8" xfId="165"/>
    <cellStyle name="Millares 9" xfId="166"/>
    <cellStyle name="Millarѥs [0]" xfId="167"/>
    <cellStyle name="Moneda 2" xfId="168"/>
    <cellStyle name="Moneda 3" xfId="169"/>
    <cellStyle name="Neutral 2" xfId="170"/>
    <cellStyle name="Neutral 3" xfId="171"/>
    <cellStyle name="Neutral 4" xfId="172"/>
    <cellStyle name="Neutral 5" xfId="173"/>
    <cellStyle name="Normal" xfId="0" builtinId="0"/>
    <cellStyle name="Normal 10" xfId="174"/>
    <cellStyle name="Normal 11" xfId="175"/>
    <cellStyle name="Normal 12" xfId="176"/>
    <cellStyle name="Normal 13" xfId="177"/>
    <cellStyle name="Normal 14" xfId="178"/>
    <cellStyle name="Normal 15" xfId="179"/>
    <cellStyle name="Normal 16" xfId="180"/>
    <cellStyle name="Normal 17" xfId="181"/>
    <cellStyle name="Normal 18" xfId="182"/>
    <cellStyle name="Normal 19" xfId="183"/>
    <cellStyle name="Normal 19 2" xfId="184"/>
    <cellStyle name="Normal 2" xfId="1"/>
    <cellStyle name="Normal 2 2" xfId="185"/>
    <cellStyle name="Normal 2 2 2" xfId="186"/>
    <cellStyle name="Normal 2 3" xfId="187"/>
    <cellStyle name="Normal 2 4" xfId="188"/>
    <cellStyle name="Normal 2_ESTIMACION PARTICIPACIONES RFP DICTAMEN 2012 factores a octubre 2011 USB 21 OCT 2011" xfId="189"/>
    <cellStyle name="Normal 20" xfId="190"/>
    <cellStyle name="Normal 21" xfId="191"/>
    <cellStyle name="Normal 22" xfId="192"/>
    <cellStyle name="Normal 23" xfId="193"/>
    <cellStyle name="Normal 24" xfId="194"/>
    <cellStyle name="Normal 25" xfId="195"/>
    <cellStyle name="Normal 26" xfId="196"/>
    <cellStyle name="Normal 27" xfId="197"/>
    <cellStyle name="Normal 28" xfId="198"/>
    <cellStyle name="Normal 29" xfId="199"/>
    <cellStyle name="Normal 3" xfId="200"/>
    <cellStyle name="Normal 3 2" xfId="201"/>
    <cellStyle name="Normal 3 3" xfId="202"/>
    <cellStyle name="Normal 3 4" xfId="203"/>
    <cellStyle name="Normal 3 5" xfId="204"/>
    <cellStyle name="Normal 30" xfId="205"/>
    <cellStyle name="Normal 31" xfId="206"/>
    <cellStyle name="Normal 32" xfId="207"/>
    <cellStyle name="Normal 33" xfId="208"/>
    <cellStyle name="Normal 34" xfId="209"/>
    <cellStyle name="Normal 35" xfId="210"/>
    <cellStyle name="Normal 36" xfId="211"/>
    <cellStyle name="Normal 4" xfId="212"/>
    <cellStyle name="Normal 4 2" xfId="213"/>
    <cellStyle name="Normal 5" xfId="214"/>
    <cellStyle name="Normal 5 2" xfId="215"/>
    <cellStyle name="Normal 5 2 2" xfId="216"/>
    <cellStyle name="Normal 5 3" xfId="217"/>
    <cellStyle name="Normal 5_04.- Proyeccion de Ingresos 2014    AGOSTO 2013 tadeo" xfId="218"/>
    <cellStyle name="Normal 6" xfId="219"/>
    <cellStyle name="Normal 6 2" xfId="220"/>
    <cellStyle name="Normal 6 3" xfId="221"/>
    <cellStyle name="Normal 7" xfId="222"/>
    <cellStyle name="Normal 7 2" xfId="223"/>
    <cellStyle name="Normal 8" xfId="224"/>
    <cellStyle name="Normal 8 2" xfId="225"/>
    <cellStyle name="Normal 9" xfId="226"/>
    <cellStyle name="Notas 10" xfId="227"/>
    <cellStyle name="Notas 11" xfId="228"/>
    <cellStyle name="Notas 12" xfId="229"/>
    <cellStyle name="Notas 13" xfId="230"/>
    <cellStyle name="Notas 14" xfId="231"/>
    <cellStyle name="Notas 2" xfId="232"/>
    <cellStyle name="Notas 2 2" xfId="233"/>
    <cellStyle name="Notas 2 3" xfId="234"/>
    <cellStyle name="Notas 2 4" xfId="235"/>
    <cellStyle name="Notas 3" xfId="236"/>
    <cellStyle name="Notas 4" xfId="237"/>
    <cellStyle name="Notas 5" xfId="238"/>
    <cellStyle name="Notas 6" xfId="239"/>
    <cellStyle name="Notas 7" xfId="240"/>
    <cellStyle name="Notas 8" xfId="241"/>
    <cellStyle name="Notas 9" xfId="242"/>
    <cellStyle name="Porcentaje 2" xfId="243"/>
    <cellStyle name="Porcentaje 2 2" xfId="244"/>
    <cellStyle name="Porcentaje 3" xfId="245"/>
    <cellStyle name="Porcentaje 4" xfId="246"/>
    <cellStyle name="Porcentaje 5" xfId="247"/>
    <cellStyle name="Porcentaje 6" xfId="248"/>
    <cellStyle name="Porcentual 2" xfId="249"/>
    <cellStyle name="Salida 2" xfId="250"/>
    <cellStyle name="Salida 3" xfId="251"/>
    <cellStyle name="Salida 4" xfId="252"/>
    <cellStyle name="Salida 5" xfId="253"/>
    <cellStyle name="SAPBEXstdData" xfId="254"/>
    <cellStyle name="Texto de advertencia 2" xfId="255"/>
    <cellStyle name="Texto de advertencia 3" xfId="256"/>
    <cellStyle name="Texto de advertencia 4" xfId="257"/>
    <cellStyle name="Texto de advertencia 5" xfId="258"/>
    <cellStyle name="Texto explicativo 2" xfId="259"/>
    <cellStyle name="Texto explicativo 3" xfId="260"/>
    <cellStyle name="Texto explicativo 4" xfId="261"/>
    <cellStyle name="Texto explicativo 5" xfId="262"/>
    <cellStyle name="Título 1 2" xfId="263"/>
    <cellStyle name="Título 1 3" xfId="264"/>
    <cellStyle name="Título 1 4" xfId="265"/>
    <cellStyle name="Título 1 5" xfId="266"/>
    <cellStyle name="Título 2 2" xfId="267"/>
    <cellStyle name="Título 2 3" xfId="268"/>
    <cellStyle name="Título 2 4" xfId="269"/>
    <cellStyle name="Título 2 5" xfId="270"/>
    <cellStyle name="Título 3 2" xfId="271"/>
    <cellStyle name="Título 3 3" xfId="272"/>
    <cellStyle name="Título 3 4" xfId="273"/>
    <cellStyle name="Título 3 5" xfId="274"/>
    <cellStyle name="Título 4" xfId="275"/>
    <cellStyle name="Título 5" xfId="276"/>
    <cellStyle name="Título 6" xfId="277"/>
    <cellStyle name="Título 7" xfId="278"/>
    <cellStyle name="Total 2" xfId="279"/>
    <cellStyle name="Total 3" xfId="280"/>
    <cellStyle name="Total 4" xfId="281"/>
    <cellStyle name="Total 5" xfId="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6"/>
  <sheetViews>
    <sheetView showGridLines="0" tabSelected="1" zoomScaleNormal="100" zoomScaleSheetLayoutView="100" workbookViewId="0">
      <selection sqref="A1:K1"/>
    </sheetView>
  </sheetViews>
  <sheetFormatPr baseColWidth="10" defaultRowHeight="12.75" x14ac:dyDescent="0.2"/>
  <cols>
    <col min="1" max="1" width="22.5703125" customWidth="1"/>
    <col min="2" max="2" width="15.28515625" customWidth="1"/>
    <col min="3" max="3" width="14.140625" customWidth="1"/>
    <col min="4" max="4" width="14" customWidth="1"/>
    <col min="5" max="5" width="14.42578125" customWidth="1"/>
    <col min="6" max="6" width="14" customWidth="1"/>
    <col min="7" max="7" width="14.42578125" customWidth="1"/>
    <col min="8" max="10" width="14.140625" customWidth="1"/>
    <col min="11" max="11" width="17" customWidth="1"/>
  </cols>
  <sheetData>
    <row r="1" spans="1:11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" x14ac:dyDescent="0.2">
      <c r="A4" s="31" t="s">
        <v>95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" x14ac:dyDescent="0.2">
      <c r="A5" s="31" t="s">
        <v>96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3.5" thickBot="1" x14ac:dyDescent="0.25">
      <c r="A6" s="1"/>
      <c r="B6" s="29"/>
      <c r="C6" s="29"/>
      <c r="D6" s="2"/>
      <c r="E6" s="2"/>
      <c r="F6" s="2"/>
      <c r="G6" s="2"/>
      <c r="H6" s="2"/>
      <c r="I6" s="2"/>
      <c r="J6" s="2"/>
      <c r="K6" s="2"/>
    </row>
    <row r="7" spans="1:11" ht="90" thickBot="1" x14ac:dyDescent="0.25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  <c r="K7" s="6" t="s">
        <v>13</v>
      </c>
    </row>
    <row r="8" spans="1:11" x14ac:dyDescent="0.2">
      <c r="A8" s="7" t="s">
        <v>14</v>
      </c>
      <c r="B8" s="8">
        <f t="shared" ref="B8:J8" si="0">+B93+B178+B262</f>
        <v>649879.57999999996</v>
      </c>
      <c r="C8" s="8">
        <f t="shared" si="0"/>
        <v>227845.19</v>
      </c>
      <c r="D8" s="8">
        <f t="shared" si="0"/>
        <v>2629.23</v>
      </c>
      <c r="E8" s="8">
        <f t="shared" si="0"/>
        <v>12.06</v>
      </c>
      <c r="F8" s="8">
        <f t="shared" si="0"/>
        <v>7497.71</v>
      </c>
      <c r="G8" s="8">
        <f t="shared" si="0"/>
        <v>112120.33</v>
      </c>
      <c r="H8" s="8">
        <f t="shared" si="0"/>
        <v>16870.900000000001</v>
      </c>
      <c r="I8" s="8">
        <f t="shared" si="0"/>
        <v>758.07</v>
      </c>
      <c r="J8" s="8">
        <f t="shared" si="0"/>
        <v>0</v>
      </c>
      <c r="K8" s="9">
        <f>SUM(B8:J8)</f>
        <v>1017613.07</v>
      </c>
    </row>
    <row r="9" spans="1:11" x14ac:dyDescent="0.2">
      <c r="A9" s="7" t="s">
        <v>15</v>
      </c>
      <c r="B9" s="8">
        <f t="shared" ref="B9:J9" si="1">+B94+B179+B263</f>
        <v>6375551.1800000006</v>
      </c>
      <c r="C9" s="8">
        <f t="shared" si="1"/>
        <v>644645.00000000012</v>
      </c>
      <c r="D9" s="8">
        <f t="shared" si="1"/>
        <v>79477.47</v>
      </c>
      <c r="E9" s="8">
        <f t="shared" si="1"/>
        <v>364.44</v>
      </c>
      <c r="F9" s="8">
        <f t="shared" si="1"/>
        <v>191916.71000000002</v>
      </c>
      <c r="G9" s="8">
        <f t="shared" si="1"/>
        <v>1099940.48</v>
      </c>
      <c r="H9" s="8">
        <f t="shared" si="1"/>
        <v>431839.49</v>
      </c>
      <c r="I9" s="8">
        <f t="shared" si="1"/>
        <v>22915.39</v>
      </c>
      <c r="J9" s="8">
        <f t="shared" si="1"/>
        <v>27882</v>
      </c>
      <c r="K9" s="9">
        <f t="shared" ref="K9:K72" si="2">SUM(B9:J9)</f>
        <v>8874532.160000002</v>
      </c>
    </row>
    <row r="10" spans="1:11" x14ac:dyDescent="0.2">
      <c r="A10" s="7" t="s">
        <v>16</v>
      </c>
      <c r="B10" s="8">
        <f t="shared" ref="B10:J10" si="3">+B95+B180+B264</f>
        <v>4220097.24</v>
      </c>
      <c r="C10" s="8">
        <f t="shared" si="3"/>
        <v>685820.55</v>
      </c>
      <c r="D10" s="8">
        <f t="shared" si="3"/>
        <v>71446.289999999994</v>
      </c>
      <c r="E10" s="8">
        <f t="shared" si="3"/>
        <v>327.62</v>
      </c>
      <c r="F10" s="8">
        <f t="shared" si="3"/>
        <v>77926.67</v>
      </c>
      <c r="G10" s="8">
        <f t="shared" si="3"/>
        <v>728071.3</v>
      </c>
      <c r="H10" s="8">
        <f t="shared" si="3"/>
        <v>175345.92000000001</v>
      </c>
      <c r="I10" s="8">
        <f t="shared" si="3"/>
        <v>20599.8</v>
      </c>
      <c r="J10" s="8">
        <f t="shared" si="3"/>
        <v>0</v>
      </c>
      <c r="K10" s="9">
        <f t="shared" si="2"/>
        <v>5979635.3899999997</v>
      </c>
    </row>
    <row r="11" spans="1:11" x14ac:dyDescent="0.2">
      <c r="A11" s="7" t="s">
        <v>17</v>
      </c>
      <c r="B11" s="8">
        <f t="shared" ref="B11:J11" si="4">+B96+B181+B265</f>
        <v>1147400.29</v>
      </c>
      <c r="C11" s="8">
        <f t="shared" si="4"/>
        <v>302828.73999999993</v>
      </c>
      <c r="D11" s="8">
        <f t="shared" si="4"/>
        <v>6302.43</v>
      </c>
      <c r="E11" s="8">
        <f t="shared" si="4"/>
        <v>28.9</v>
      </c>
      <c r="F11" s="8">
        <f t="shared" si="4"/>
        <v>22471.43</v>
      </c>
      <c r="G11" s="8">
        <f t="shared" si="4"/>
        <v>197954.96</v>
      </c>
      <c r="H11" s="8">
        <f t="shared" si="4"/>
        <v>50563.87</v>
      </c>
      <c r="I11" s="8">
        <f t="shared" si="4"/>
        <v>1817.15</v>
      </c>
      <c r="J11" s="8">
        <f t="shared" si="4"/>
        <v>0</v>
      </c>
      <c r="K11" s="9">
        <f t="shared" si="2"/>
        <v>1729367.7699999998</v>
      </c>
    </row>
    <row r="12" spans="1:11" x14ac:dyDescent="0.2">
      <c r="A12" s="7" t="s">
        <v>18</v>
      </c>
      <c r="B12" s="8">
        <f t="shared" ref="B12:J12" si="5">+B97+B182+B266</f>
        <v>593817.01</v>
      </c>
      <c r="C12" s="8">
        <f t="shared" si="5"/>
        <v>180536.33000000002</v>
      </c>
      <c r="D12" s="8">
        <f t="shared" si="5"/>
        <v>7322.81</v>
      </c>
      <c r="E12" s="8">
        <f t="shared" si="5"/>
        <v>33.58</v>
      </c>
      <c r="F12" s="8">
        <f t="shared" si="5"/>
        <v>4597.76</v>
      </c>
      <c r="G12" s="8">
        <f t="shared" si="5"/>
        <v>102448.14</v>
      </c>
      <c r="H12" s="8">
        <f t="shared" si="5"/>
        <v>10345.59</v>
      </c>
      <c r="I12" s="8">
        <f t="shared" si="5"/>
        <v>2111.35</v>
      </c>
      <c r="J12" s="8">
        <f t="shared" si="5"/>
        <v>0</v>
      </c>
      <c r="K12" s="9">
        <f t="shared" si="2"/>
        <v>901212.57000000007</v>
      </c>
    </row>
    <row r="13" spans="1:11" x14ac:dyDescent="0.2">
      <c r="A13" s="7" t="s">
        <v>19</v>
      </c>
      <c r="B13" s="8">
        <f t="shared" ref="B13:J13" si="6">+B98+B183+B267</f>
        <v>832366.71</v>
      </c>
      <c r="C13" s="8">
        <f t="shared" si="6"/>
        <v>306957.28999999998</v>
      </c>
      <c r="D13" s="8">
        <f t="shared" si="6"/>
        <v>965.81</v>
      </c>
      <c r="E13" s="8">
        <f t="shared" si="6"/>
        <v>4.43</v>
      </c>
      <c r="F13" s="8">
        <f t="shared" si="6"/>
        <v>10521.58</v>
      </c>
      <c r="G13" s="8">
        <f t="shared" si="6"/>
        <v>143603.86000000002</v>
      </c>
      <c r="H13" s="8">
        <f t="shared" si="6"/>
        <v>23675.03</v>
      </c>
      <c r="I13" s="8">
        <f t="shared" si="6"/>
        <v>278.47000000000003</v>
      </c>
      <c r="J13" s="8">
        <f t="shared" si="6"/>
        <v>0</v>
      </c>
      <c r="K13" s="9">
        <f t="shared" si="2"/>
        <v>1318373.1800000002</v>
      </c>
    </row>
    <row r="14" spans="1:11" x14ac:dyDescent="0.2">
      <c r="A14" s="7" t="s">
        <v>20</v>
      </c>
      <c r="B14" s="8">
        <f t="shared" ref="B14:J14" si="7">+B99+B184+B268</f>
        <v>529827.28999999992</v>
      </c>
      <c r="C14" s="8">
        <f t="shared" si="7"/>
        <v>151720.59</v>
      </c>
      <c r="D14" s="8">
        <f t="shared" si="7"/>
        <v>9230.57</v>
      </c>
      <c r="E14" s="8">
        <f t="shared" si="7"/>
        <v>42.33</v>
      </c>
      <c r="F14" s="8">
        <f t="shared" si="7"/>
        <v>2224.56</v>
      </c>
      <c r="G14" s="8">
        <f t="shared" si="7"/>
        <v>91408.33</v>
      </c>
      <c r="H14" s="8">
        <f t="shared" si="7"/>
        <v>5005.57</v>
      </c>
      <c r="I14" s="8">
        <f t="shared" si="7"/>
        <v>2661.41</v>
      </c>
      <c r="J14" s="8">
        <f t="shared" si="7"/>
        <v>0</v>
      </c>
      <c r="K14" s="9">
        <f t="shared" si="2"/>
        <v>792120.64999999979</v>
      </c>
    </row>
    <row r="15" spans="1:11" x14ac:dyDescent="0.2">
      <c r="A15" s="7" t="s">
        <v>21</v>
      </c>
      <c r="B15" s="8">
        <f t="shared" ref="B15:J15" si="8">+B100+B185+B269</f>
        <v>555350.68999999994</v>
      </c>
      <c r="C15" s="8">
        <f t="shared" si="8"/>
        <v>184808.84</v>
      </c>
      <c r="D15" s="8">
        <f t="shared" si="8"/>
        <v>5324.84</v>
      </c>
      <c r="E15" s="8">
        <f t="shared" si="8"/>
        <v>24.42</v>
      </c>
      <c r="F15" s="8">
        <f t="shared" si="8"/>
        <v>4176.43</v>
      </c>
      <c r="G15" s="8">
        <f t="shared" si="8"/>
        <v>95811.74</v>
      </c>
      <c r="H15" s="8">
        <f t="shared" si="8"/>
        <v>9397.56</v>
      </c>
      <c r="I15" s="8">
        <f t="shared" si="8"/>
        <v>1535.29</v>
      </c>
      <c r="J15" s="8">
        <f t="shared" si="8"/>
        <v>0</v>
      </c>
      <c r="K15" s="9">
        <f t="shared" si="2"/>
        <v>856429.81</v>
      </c>
    </row>
    <row r="16" spans="1:11" x14ac:dyDescent="0.2">
      <c r="A16" s="7" t="s">
        <v>22</v>
      </c>
      <c r="B16" s="8">
        <f t="shared" ref="B16:J16" si="9">+B101+B186+B270</f>
        <v>562165.54</v>
      </c>
      <c r="C16" s="8">
        <f t="shared" si="9"/>
        <v>158969.49</v>
      </c>
      <c r="D16" s="8">
        <f t="shared" si="9"/>
        <v>9481.1299999999992</v>
      </c>
      <c r="E16" s="8">
        <f t="shared" si="9"/>
        <v>43.48</v>
      </c>
      <c r="F16" s="8">
        <f t="shared" si="9"/>
        <v>2921.6600000000003</v>
      </c>
      <c r="G16" s="8">
        <f t="shared" si="9"/>
        <v>96987.48000000001</v>
      </c>
      <c r="H16" s="8">
        <f t="shared" si="9"/>
        <v>6574.15</v>
      </c>
      <c r="I16" s="8">
        <f t="shared" si="9"/>
        <v>2733.65</v>
      </c>
      <c r="J16" s="8">
        <f t="shared" si="9"/>
        <v>0</v>
      </c>
      <c r="K16" s="9">
        <f t="shared" si="2"/>
        <v>839876.58000000007</v>
      </c>
    </row>
    <row r="17" spans="1:11" x14ac:dyDescent="0.2">
      <c r="A17" s="7" t="s">
        <v>23</v>
      </c>
      <c r="B17" s="8">
        <f t="shared" ref="B17:J17" si="10">+B102+B187+B271</f>
        <v>581859.57000000007</v>
      </c>
      <c r="C17" s="8">
        <f t="shared" si="10"/>
        <v>203673.61000000002</v>
      </c>
      <c r="D17" s="8">
        <f t="shared" si="10"/>
        <v>4681.6499999999996</v>
      </c>
      <c r="E17" s="8">
        <f t="shared" si="10"/>
        <v>21.47</v>
      </c>
      <c r="F17" s="8">
        <f t="shared" si="10"/>
        <v>4232.2</v>
      </c>
      <c r="G17" s="8">
        <f t="shared" si="10"/>
        <v>100385.18999999999</v>
      </c>
      <c r="H17" s="8">
        <f t="shared" si="10"/>
        <v>9523.0499999999993</v>
      </c>
      <c r="I17" s="8">
        <f t="shared" si="10"/>
        <v>1349.84</v>
      </c>
      <c r="J17" s="8">
        <f t="shared" si="10"/>
        <v>0</v>
      </c>
      <c r="K17" s="9">
        <f t="shared" si="2"/>
        <v>905726.58</v>
      </c>
    </row>
    <row r="18" spans="1:11" x14ac:dyDescent="0.2">
      <c r="A18" s="7" t="s">
        <v>24</v>
      </c>
      <c r="B18" s="8">
        <f t="shared" ref="B18:J18" si="11">+B103+B188+B272</f>
        <v>581712.25</v>
      </c>
      <c r="C18" s="8">
        <f t="shared" si="11"/>
        <v>172837.77000000002</v>
      </c>
      <c r="D18" s="8">
        <f t="shared" si="11"/>
        <v>7464.66</v>
      </c>
      <c r="E18" s="8">
        <f t="shared" si="11"/>
        <v>34.229999999999997</v>
      </c>
      <c r="F18" s="8">
        <f t="shared" si="11"/>
        <v>4634.91</v>
      </c>
      <c r="G18" s="8">
        <f t="shared" si="11"/>
        <v>100359.76000000001</v>
      </c>
      <c r="H18" s="8">
        <f t="shared" si="11"/>
        <v>10429.209999999999</v>
      </c>
      <c r="I18" s="8">
        <f t="shared" si="11"/>
        <v>2152.25</v>
      </c>
      <c r="J18" s="8">
        <f t="shared" si="11"/>
        <v>0</v>
      </c>
      <c r="K18" s="9">
        <f t="shared" si="2"/>
        <v>879625.04</v>
      </c>
    </row>
    <row r="19" spans="1:11" x14ac:dyDescent="0.2">
      <c r="A19" s="7" t="s">
        <v>25</v>
      </c>
      <c r="B19" s="8">
        <f t="shared" ref="B19:J19" si="12">+B104+B189+B273</f>
        <v>3440797.4700000007</v>
      </c>
      <c r="C19" s="8">
        <f t="shared" si="12"/>
        <v>615346.47</v>
      </c>
      <c r="D19" s="8">
        <f t="shared" si="12"/>
        <v>50156.55</v>
      </c>
      <c r="E19" s="8">
        <f t="shared" si="12"/>
        <v>229.99</v>
      </c>
      <c r="F19" s="8">
        <f t="shared" si="12"/>
        <v>66060.47</v>
      </c>
      <c r="G19" s="8">
        <f t="shared" si="12"/>
        <v>593622.77999999991</v>
      </c>
      <c r="H19" s="8">
        <f t="shared" si="12"/>
        <v>148645.32999999999</v>
      </c>
      <c r="I19" s="8">
        <f t="shared" si="12"/>
        <v>14461.42</v>
      </c>
      <c r="J19" s="8">
        <f t="shared" si="12"/>
        <v>0</v>
      </c>
      <c r="K19" s="9">
        <f t="shared" si="2"/>
        <v>4929320.4800000004</v>
      </c>
    </row>
    <row r="20" spans="1:11" x14ac:dyDescent="0.2">
      <c r="A20" s="7" t="s">
        <v>26</v>
      </c>
      <c r="B20" s="8">
        <f t="shared" ref="B20:J20" si="13">+B105+B190+B274</f>
        <v>579960.6</v>
      </c>
      <c r="C20" s="8">
        <f t="shared" si="13"/>
        <v>178750.91</v>
      </c>
      <c r="D20" s="8">
        <f t="shared" si="13"/>
        <v>6803.73</v>
      </c>
      <c r="E20" s="8">
        <f t="shared" si="13"/>
        <v>31.2</v>
      </c>
      <c r="F20" s="8">
        <f t="shared" si="13"/>
        <v>4597.76</v>
      </c>
      <c r="G20" s="8">
        <f t="shared" si="13"/>
        <v>100057.55000000002</v>
      </c>
      <c r="H20" s="8">
        <f t="shared" si="13"/>
        <v>10345.59</v>
      </c>
      <c r="I20" s="8">
        <f t="shared" si="13"/>
        <v>1961.69</v>
      </c>
      <c r="J20" s="8">
        <f t="shared" si="13"/>
        <v>10208</v>
      </c>
      <c r="K20" s="9">
        <f t="shared" si="2"/>
        <v>892717.02999999991</v>
      </c>
    </row>
    <row r="21" spans="1:11" x14ac:dyDescent="0.2">
      <c r="A21" s="7" t="s">
        <v>27</v>
      </c>
      <c r="B21" s="8">
        <f t="shared" ref="B21:J21" si="14">+B106+B191+B275</f>
        <v>830997.44000000006</v>
      </c>
      <c r="C21" s="8">
        <f t="shared" si="14"/>
        <v>254725.19</v>
      </c>
      <c r="D21" s="8">
        <f t="shared" si="14"/>
        <v>5314.16</v>
      </c>
      <c r="E21" s="8">
        <f t="shared" si="14"/>
        <v>24.37</v>
      </c>
      <c r="F21" s="8">
        <f t="shared" si="14"/>
        <v>11537.8</v>
      </c>
      <c r="G21" s="8">
        <f t="shared" si="14"/>
        <v>143367.64000000001</v>
      </c>
      <c r="H21" s="8">
        <f t="shared" si="14"/>
        <v>25961.67</v>
      </c>
      <c r="I21" s="8">
        <f t="shared" si="14"/>
        <v>1532.21</v>
      </c>
      <c r="J21" s="8">
        <f t="shared" si="14"/>
        <v>0</v>
      </c>
      <c r="K21" s="9">
        <f t="shared" si="2"/>
        <v>1273460.48</v>
      </c>
    </row>
    <row r="22" spans="1:11" x14ac:dyDescent="0.2">
      <c r="A22" s="7" t="s">
        <v>28</v>
      </c>
      <c r="B22" s="8">
        <f t="shared" ref="B22:J22" si="15">+B107+B192+B276</f>
        <v>587802.6</v>
      </c>
      <c r="C22" s="8">
        <f t="shared" si="15"/>
        <v>137194.17000000001</v>
      </c>
      <c r="D22" s="8">
        <f t="shared" si="15"/>
        <v>11770.33</v>
      </c>
      <c r="E22" s="8">
        <f t="shared" si="15"/>
        <v>53.97</v>
      </c>
      <c r="F22" s="8">
        <f t="shared" si="15"/>
        <v>4266.2699999999995</v>
      </c>
      <c r="G22" s="8">
        <f t="shared" si="15"/>
        <v>101410.51</v>
      </c>
      <c r="H22" s="8">
        <f t="shared" si="15"/>
        <v>9599.7099999999991</v>
      </c>
      <c r="I22" s="8">
        <f t="shared" si="15"/>
        <v>3393.69</v>
      </c>
      <c r="J22" s="8">
        <f t="shared" si="15"/>
        <v>0</v>
      </c>
      <c r="K22" s="9">
        <f t="shared" si="2"/>
        <v>855491.24999999988</v>
      </c>
    </row>
    <row r="23" spans="1:11" x14ac:dyDescent="0.2">
      <c r="A23" s="7" t="s">
        <v>29</v>
      </c>
      <c r="B23" s="8">
        <f t="shared" ref="B23:J23" si="16">+B108+B193+B277</f>
        <v>2457841.34</v>
      </c>
      <c r="C23" s="8">
        <f t="shared" si="16"/>
        <v>296522.85999999993</v>
      </c>
      <c r="D23" s="8">
        <f t="shared" si="16"/>
        <v>31638.37</v>
      </c>
      <c r="E23" s="8">
        <f t="shared" si="16"/>
        <v>145.08000000000001</v>
      </c>
      <c r="F23" s="8">
        <f t="shared" si="16"/>
        <v>67581.680000000008</v>
      </c>
      <c r="G23" s="8">
        <f t="shared" si="16"/>
        <v>424038.49</v>
      </c>
      <c r="H23" s="8">
        <f t="shared" si="16"/>
        <v>152068.25</v>
      </c>
      <c r="I23" s="8">
        <f t="shared" si="16"/>
        <v>9122.15</v>
      </c>
      <c r="J23" s="8">
        <f t="shared" si="16"/>
        <v>0</v>
      </c>
      <c r="K23" s="9">
        <f t="shared" si="2"/>
        <v>3438958.22</v>
      </c>
    </row>
    <row r="24" spans="1:11" x14ac:dyDescent="0.2">
      <c r="A24" s="7" t="s">
        <v>30</v>
      </c>
      <c r="B24" s="8">
        <f t="shared" ref="B24:J24" si="17">+B109+B194+B278</f>
        <v>1125545.58</v>
      </c>
      <c r="C24" s="8">
        <f t="shared" si="17"/>
        <v>306157.29000000004</v>
      </c>
      <c r="D24" s="8">
        <f t="shared" si="17"/>
        <v>9211.81</v>
      </c>
      <c r="E24" s="8">
        <f t="shared" si="17"/>
        <v>42.24</v>
      </c>
      <c r="F24" s="8">
        <f t="shared" si="17"/>
        <v>17759.03</v>
      </c>
      <c r="G24" s="8">
        <f t="shared" si="17"/>
        <v>194184.48</v>
      </c>
      <c r="H24" s="8">
        <f t="shared" si="17"/>
        <v>39960.32</v>
      </c>
      <c r="I24" s="8">
        <f t="shared" si="17"/>
        <v>2656</v>
      </c>
      <c r="J24" s="8">
        <f t="shared" si="17"/>
        <v>0</v>
      </c>
      <c r="K24" s="9">
        <f t="shared" si="2"/>
        <v>1695516.7500000002</v>
      </c>
    </row>
    <row r="25" spans="1:11" x14ac:dyDescent="0.2">
      <c r="A25" s="7" t="s">
        <v>31</v>
      </c>
      <c r="B25" s="8">
        <f t="shared" ref="B25:J25" si="18">+B110+B195+B279</f>
        <v>8297860.2299999995</v>
      </c>
      <c r="C25" s="8">
        <f t="shared" si="18"/>
        <v>1083350.83</v>
      </c>
      <c r="D25" s="8">
        <f t="shared" si="18"/>
        <v>110199.12</v>
      </c>
      <c r="E25" s="8">
        <f t="shared" si="18"/>
        <v>505.32</v>
      </c>
      <c r="F25" s="8">
        <f t="shared" si="18"/>
        <v>215376.47</v>
      </c>
      <c r="G25" s="8">
        <f t="shared" si="18"/>
        <v>1431586.41</v>
      </c>
      <c r="H25" s="8">
        <f t="shared" si="18"/>
        <v>484627.25</v>
      </c>
      <c r="I25" s="8">
        <f t="shared" si="18"/>
        <v>31773.23</v>
      </c>
      <c r="J25" s="8">
        <f t="shared" si="18"/>
        <v>0</v>
      </c>
      <c r="K25" s="9">
        <f t="shared" si="2"/>
        <v>11655278.859999999</v>
      </c>
    </row>
    <row r="26" spans="1:11" x14ac:dyDescent="0.2">
      <c r="A26" s="7" t="s">
        <v>32</v>
      </c>
      <c r="B26" s="8">
        <f t="shared" ref="B26:J26" si="19">+B111+B196+B280</f>
        <v>41143861.119999997</v>
      </c>
      <c r="C26" s="8">
        <f t="shared" si="19"/>
        <v>4538523.0100000007</v>
      </c>
      <c r="D26" s="8">
        <f t="shared" si="19"/>
        <v>598614.17000000004</v>
      </c>
      <c r="E26" s="8">
        <f t="shared" si="19"/>
        <v>2744.93</v>
      </c>
      <c r="F26" s="8">
        <f t="shared" si="19"/>
        <v>1103868.0900000001</v>
      </c>
      <c r="G26" s="8">
        <f t="shared" si="19"/>
        <v>7098335.04</v>
      </c>
      <c r="H26" s="8">
        <f t="shared" si="19"/>
        <v>2483857.91</v>
      </c>
      <c r="I26" s="8">
        <f t="shared" si="19"/>
        <v>172595.82</v>
      </c>
      <c r="J26" s="8">
        <f t="shared" si="19"/>
        <v>0</v>
      </c>
      <c r="K26" s="9">
        <f t="shared" si="2"/>
        <v>57142400.089999996</v>
      </c>
    </row>
    <row r="27" spans="1:11" x14ac:dyDescent="0.2">
      <c r="A27" s="7" t="s">
        <v>33</v>
      </c>
      <c r="B27" s="8">
        <f t="shared" ref="B27:J27" si="20">+B112+B197+B281</f>
        <v>5187194.9899999993</v>
      </c>
      <c r="C27" s="8">
        <f t="shared" si="20"/>
        <v>857356.87</v>
      </c>
      <c r="D27" s="8">
        <f t="shared" si="20"/>
        <v>83064.149999999994</v>
      </c>
      <c r="E27" s="8">
        <f t="shared" si="20"/>
        <v>380.89</v>
      </c>
      <c r="F27" s="8">
        <f t="shared" si="20"/>
        <v>99332.35</v>
      </c>
      <c r="G27" s="8">
        <f t="shared" si="20"/>
        <v>894919.6</v>
      </c>
      <c r="H27" s="8">
        <f t="shared" si="20"/>
        <v>223511.71</v>
      </c>
      <c r="I27" s="8">
        <f t="shared" si="20"/>
        <v>23949.53</v>
      </c>
      <c r="J27" s="8">
        <f t="shared" si="20"/>
        <v>0</v>
      </c>
      <c r="K27" s="9">
        <f t="shared" si="2"/>
        <v>7369710.0899999989</v>
      </c>
    </row>
    <row r="28" spans="1:11" x14ac:dyDescent="0.2">
      <c r="A28" s="7" t="s">
        <v>34</v>
      </c>
      <c r="B28" s="8">
        <f t="shared" ref="B28:J28" si="21">+B113+B198+B282</f>
        <v>873925.11999999988</v>
      </c>
      <c r="C28" s="8">
        <f t="shared" si="21"/>
        <v>288843.24000000005</v>
      </c>
      <c r="D28" s="8">
        <f t="shared" si="21"/>
        <v>379.58</v>
      </c>
      <c r="E28" s="8">
        <f t="shared" si="21"/>
        <v>1.74</v>
      </c>
      <c r="F28" s="8">
        <f t="shared" si="21"/>
        <v>15441.54</v>
      </c>
      <c r="G28" s="8">
        <f t="shared" si="21"/>
        <v>150773.73000000001</v>
      </c>
      <c r="H28" s="8">
        <f t="shared" si="21"/>
        <v>34745.64</v>
      </c>
      <c r="I28" s="8">
        <f t="shared" si="21"/>
        <v>109.44</v>
      </c>
      <c r="J28" s="8">
        <f t="shared" si="21"/>
        <v>0</v>
      </c>
      <c r="K28" s="9">
        <f t="shared" si="2"/>
        <v>1364220.0299999998</v>
      </c>
    </row>
    <row r="29" spans="1:11" x14ac:dyDescent="0.2">
      <c r="A29" s="7" t="s">
        <v>35</v>
      </c>
      <c r="B29" s="8">
        <f t="shared" ref="B29:J29" si="22">+B114+B199+B283</f>
        <v>646656.79999999993</v>
      </c>
      <c r="C29" s="8">
        <f t="shared" si="22"/>
        <v>223036.50999999998</v>
      </c>
      <c r="D29" s="8">
        <f t="shared" si="22"/>
        <v>3285.8</v>
      </c>
      <c r="E29" s="8">
        <f t="shared" si="22"/>
        <v>15.07</v>
      </c>
      <c r="F29" s="8">
        <f t="shared" si="22"/>
        <v>7144.52</v>
      </c>
      <c r="G29" s="8">
        <f t="shared" si="22"/>
        <v>111564.30999999998</v>
      </c>
      <c r="H29" s="8">
        <f t="shared" si="22"/>
        <v>16076.18</v>
      </c>
      <c r="I29" s="8">
        <f t="shared" si="22"/>
        <v>947.38</v>
      </c>
      <c r="J29" s="8">
        <f t="shared" si="22"/>
        <v>0</v>
      </c>
      <c r="K29" s="9">
        <f t="shared" si="2"/>
        <v>1008726.57</v>
      </c>
    </row>
    <row r="30" spans="1:11" x14ac:dyDescent="0.2">
      <c r="A30" s="7" t="s">
        <v>36</v>
      </c>
      <c r="B30" s="8">
        <f t="shared" ref="B30:J30" si="23">+B115+B200+B284</f>
        <v>536138.09000000008</v>
      </c>
      <c r="C30" s="8">
        <f t="shared" si="23"/>
        <v>179441.39</v>
      </c>
      <c r="D30" s="8">
        <f t="shared" si="23"/>
        <v>6079.46</v>
      </c>
      <c r="E30" s="8">
        <f t="shared" si="23"/>
        <v>27.88</v>
      </c>
      <c r="F30" s="8">
        <f t="shared" si="23"/>
        <v>2903.0499999999997</v>
      </c>
      <c r="G30" s="8">
        <f t="shared" si="23"/>
        <v>92497.109999999986</v>
      </c>
      <c r="H30" s="8">
        <f t="shared" si="23"/>
        <v>6532.26</v>
      </c>
      <c r="I30" s="8">
        <f t="shared" si="23"/>
        <v>1752.87</v>
      </c>
      <c r="J30" s="8">
        <f t="shared" si="23"/>
        <v>0</v>
      </c>
      <c r="K30" s="9">
        <f t="shared" si="2"/>
        <v>825372.1100000001</v>
      </c>
    </row>
    <row r="31" spans="1:11" x14ac:dyDescent="0.2">
      <c r="A31" s="7" t="s">
        <v>37</v>
      </c>
      <c r="B31" s="8">
        <f t="shared" ref="B31:J31" si="24">+B116+B201+B285</f>
        <v>1131698.8800000001</v>
      </c>
      <c r="C31" s="8">
        <f t="shared" si="24"/>
        <v>337669.95</v>
      </c>
      <c r="D31" s="8">
        <f t="shared" si="24"/>
        <v>4944.53</v>
      </c>
      <c r="E31" s="8">
        <f t="shared" si="24"/>
        <v>22.67</v>
      </c>
      <c r="F31" s="8">
        <f t="shared" si="24"/>
        <v>19215.189999999999</v>
      </c>
      <c r="G31" s="8">
        <f t="shared" si="24"/>
        <v>195246.1</v>
      </c>
      <c r="H31" s="8">
        <f t="shared" si="24"/>
        <v>43236.88</v>
      </c>
      <c r="I31" s="8">
        <f t="shared" si="24"/>
        <v>1425.64</v>
      </c>
      <c r="J31" s="8">
        <f t="shared" si="24"/>
        <v>0</v>
      </c>
      <c r="K31" s="9">
        <f t="shared" si="2"/>
        <v>1733459.8399999999</v>
      </c>
    </row>
    <row r="32" spans="1:11" x14ac:dyDescent="0.2">
      <c r="A32" s="7" t="s">
        <v>38</v>
      </c>
      <c r="B32" s="8">
        <f t="shared" ref="B32:J32" si="25">+B117+B202+B286</f>
        <v>531476.98</v>
      </c>
      <c r="C32" s="8">
        <f t="shared" si="25"/>
        <v>131231.59999999998</v>
      </c>
      <c r="D32" s="8">
        <f t="shared" si="25"/>
        <v>11109.21</v>
      </c>
      <c r="E32" s="8">
        <f t="shared" si="25"/>
        <v>50.94</v>
      </c>
      <c r="F32" s="8">
        <f t="shared" si="25"/>
        <v>2556.04</v>
      </c>
      <c r="G32" s="8">
        <f t="shared" si="25"/>
        <v>91692.939999999988</v>
      </c>
      <c r="H32" s="8">
        <f t="shared" si="25"/>
        <v>5751.45</v>
      </c>
      <c r="I32" s="8">
        <f t="shared" si="25"/>
        <v>3203.07</v>
      </c>
      <c r="J32" s="8">
        <f t="shared" si="25"/>
        <v>0</v>
      </c>
      <c r="K32" s="9">
        <f t="shared" si="2"/>
        <v>777072.22999999975</v>
      </c>
    </row>
    <row r="33" spans="1:11" x14ac:dyDescent="0.2">
      <c r="A33" s="7" t="s">
        <v>39</v>
      </c>
      <c r="B33" s="8">
        <f t="shared" ref="B33:J33" si="26">+B118+B203+B287</f>
        <v>6326421.2199999997</v>
      </c>
      <c r="C33" s="8">
        <f t="shared" si="26"/>
        <v>952403.46</v>
      </c>
      <c r="D33" s="8">
        <f t="shared" si="26"/>
        <v>79682.19</v>
      </c>
      <c r="E33" s="8">
        <f t="shared" si="26"/>
        <v>365.38</v>
      </c>
      <c r="F33" s="8">
        <f t="shared" si="26"/>
        <v>154871.18000000002</v>
      </c>
      <c r="G33" s="8">
        <f t="shared" si="26"/>
        <v>1091464.3500000001</v>
      </c>
      <c r="H33" s="8">
        <f t="shared" si="26"/>
        <v>348481.86</v>
      </c>
      <c r="I33" s="8">
        <f t="shared" si="26"/>
        <v>22974.42</v>
      </c>
      <c r="J33" s="8">
        <f t="shared" si="26"/>
        <v>0</v>
      </c>
      <c r="K33" s="9">
        <f t="shared" si="2"/>
        <v>8976664.0599999987</v>
      </c>
    </row>
    <row r="34" spans="1:11" x14ac:dyDescent="0.2">
      <c r="A34" s="7" t="s">
        <v>40</v>
      </c>
      <c r="B34" s="8">
        <f t="shared" ref="B34:J34" si="27">+B119+B204+B288</f>
        <v>7089660.2400000002</v>
      </c>
      <c r="C34" s="8">
        <f t="shared" si="27"/>
        <v>889327.29</v>
      </c>
      <c r="D34" s="8">
        <f t="shared" si="27"/>
        <v>107231.71</v>
      </c>
      <c r="E34" s="8">
        <f t="shared" si="27"/>
        <v>491.71</v>
      </c>
      <c r="F34" s="8">
        <f t="shared" si="27"/>
        <v>173900.51</v>
      </c>
      <c r="G34" s="8">
        <f t="shared" si="27"/>
        <v>1223141.98</v>
      </c>
      <c r="H34" s="8">
        <f t="shared" si="27"/>
        <v>391300.51</v>
      </c>
      <c r="I34" s="8">
        <f t="shared" si="27"/>
        <v>30917.65</v>
      </c>
      <c r="J34" s="8">
        <f t="shared" si="27"/>
        <v>0</v>
      </c>
      <c r="K34" s="9">
        <f t="shared" si="2"/>
        <v>9905971.5999999996</v>
      </c>
    </row>
    <row r="35" spans="1:11" x14ac:dyDescent="0.2">
      <c r="A35" s="7" t="s">
        <v>41</v>
      </c>
      <c r="B35" s="8">
        <f t="shared" ref="B35:J35" si="28">+B120+B205+B289</f>
        <v>1223152.3999999999</v>
      </c>
      <c r="C35" s="8">
        <f t="shared" si="28"/>
        <v>346950.08</v>
      </c>
      <c r="D35" s="8">
        <f t="shared" si="28"/>
        <v>4045.4</v>
      </c>
      <c r="E35" s="8">
        <f t="shared" si="28"/>
        <v>18.55</v>
      </c>
      <c r="F35" s="8">
        <f t="shared" si="28"/>
        <v>24169.3</v>
      </c>
      <c r="G35" s="8">
        <f t="shared" si="28"/>
        <v>211024.09999999998</v>
      </c>
      <c r="H35" s="8">
        <f t="shared" si="28"/>
        <v>54384.31</v>
      </c>
      <c r="I35" s="8">
        <f t="shared" si="28"/>
        <v>1166.3900000000001</v>
      </c>
      <c r="J35" s="8">
        <f t="shared" si="28"/>
        <v>0</v>
      </c>
      <c r="K35" s="9">
        <f t="shared" si="2"/>
        <v>1864910.53</v>
      </c>
    </row>
    <row r="36" spans="1:11" x14ac:dyDescent="0.2">
      <c r="A36" s="7" t="s">
        <v>42</v>
      </c>
      <c r="B36" s="8">
        <f t="shared" ref="B36:J36" si="29">+B121+B206+B290</f>
        <v>1754911.3699999999</v>
      </c>
      <c r="C36" s="8">
        <f t="shared" si="29"/>
        <v>386682.89999999997</v>
      </c>
      <c r="D36" s="8">
        <f t="shared" si="29"/>
        <v>16955.02</v>
      </c>
      <c r="E36" s="8">
        <f t="shared" si="29"/>
        <v>77.75</v>
      </c>
      <c r="F36" s="8">
        <f t="shared" si="29"/>
        <v>34941.86</v>
      </c>
      <c r="G36" s="8">
        <f t="shared" si="29"/>
        <v>302765.67999999993</v>
      </c>
      <c r="H36" s="8">
        <f t="shared" si="29"/>
        <v>78624.08</v>
      </c>
      <c r="I36" s="8">
        <f t="shared" si="29"/>
        <v>4888.57</v>
      </c>
      <c r="J36" s="8">
        <f t="shared" si="29"/>
        <v>0</v>
      </c>
      <c r="K36" s="9">
        <f t="shared" si="2"/>
        <v>2579847.23</v>
      </c>
    </row>
    <row r="37" spans="1:11" x14ac:dyDescent="0.2">
      <c r="A37" s="7" t="s">
        <v>43</v>
      </c>
      <c r="B37" s="8">
        <f t="shared" ref="B37:J37" si="30">+B122+B207+B291</f>
        <v>546408.99000000011</v>
      </c>
      <c r="C37" s="8">
        <f t="shared" si="30"/>
        <v>189046.40999999997</v>
      </c>
      <c r="D37" s="8">
        <f t="shared" si="30"/>
        <v>4760.83</v>
      </c>
      <c r="E37" s="8">
        <f t="shared" si="30"/>
        <v>21.83</v>
      </c>
      <c r="F37" s="8">
        <f t="shared" si="30"/>
        <v>3826.33</v>
      </c>
      <c r="G37" s="8">
        <f t="shared" si="30"/>
        <v>94269.08</v>
      </c>
      <c r="H37" s="8">
        <f t="shared" si="30"/>
        <v>8609.7900000000009</v>
      </c>
      <c r="I37" s="8">
        <f t="shared" si="30"/>
        <v>1372.67</v>
      </c>
      <c r="J37" s="8">
        <f t="shared" si="30"/>
        <v>0</v>
      </c>
      <c r="K37" s="9">
        <f t="shared" si="2"/>
        <v>848315.93</v>
      </c>
    </row>
    <row r="38" spans="1:11" x14ac:dyDescent="0.2">
      <c r="A38" s="7" t="s">
        <v>44</v>
      </c>
      <c r="B38" s="8">
        <f t="shared" ref="B38:J38" si="31">+B123+B208+B292</f>
        <v>16081844.75</v>
      </c>
      <c r="C38" s="8">
        <f t="shared" si="31"/>
        <v>2018070.5599999998</v>
      </c>
      <c r="D38" s="8">
        <f t="shared" si="31"/>
        <v>234539.75</v>
      </c>
      <c r="E38" s="8">
        <f t="shared" si="31"/>
        <v>1075.48</v>
      </c>
      <c r="F38" s="8">
        <f t="shared" si="31"/>
        <v>403789.12</v>
      </c>
      <c r="G38" s="8">
        <f t="shared" si="31"/>
        <v>2774516.52</v>
      </c>
      <c r="H38" s="8">
        <f t="shared" si="31"/>
        <v>908582.12</v>
      </c>
      <c r="I38" s="8">
        <f t="shared" si="31"/>
        <v>67623.83</v>
      </c>
      <c r="J38" s="8">
        <f t="shared" si="31"/>
        <v>0</v>
      </c>
      <c r="K38" s="9">
        <f t="shared" si="2"/>
        <v>22490042.129999999</v>
      </c>
    </row>
    <row r="39" spans="1:11" x14ac:dyDescent="0.2">
      <c r="A39" s="7" t="s">
        <v>45</v>
      </c>
      <c r="B39" s="8">
        <f t="shared" ref="B39:J39" si="32">+B124+B209+B293</f>
        <v>65216467.049999997</v>
      </c>
      <c r="C39" s="8">
        <f t="shared" si="32"/>
        <v>6527506.8500000006</v>
      </c>
      <c r="D39" s="8">
        <f t="shared" si="32"/>
        <v>888038.29</v>
      </c>
      <c r="E39" s="8">
        <f t="shared" si="32"/>
        <v>4072.08</v>
      </c>
      <c r="F39" s="8">
        <f t="shared" si="32"/>
        <v>1889390.05</v>
      </c>
      <c r="G39" s="8">
        <f t="shared" si="32"/>
        <v>11251455.75</v>
      </c>
      <c r="H39" s="8">
        <f t="shared" si="32"/>
        <v>4251392.41</v>
      </c>
      <c r="I39" s="8">
        <f t="shared" si="32"/>
        <v>256044.22</v>
      </c>
      <c r="J39" s="8">
        <f t="shared" si="32"/>
        <v>1039039</v>
      </c>
      <c r="K39" s="9">
        <f t="shared" si="2"/>
        <v>91323405.699999988</v>
      </c>
    </row>
    <row r="40" spans="1:11" x14ac:dyDescent="0.2">
      <c r="A40" s="7" t="s">
        <v>46</v>
      </c>
      <c r="B40" s="8">
        <f t="shared" ref="B40:J40" si="33">+B125+B210+B294</f>
        <v>587218.92000000004</v>
      </c>
      <c r="C40" s="8">
        <f t="shared" si="33"/>
        <v>188204.94999999998</v>
      </c>
      <c r="D40" s="8">
        <f t="shared" si="33"/>
        <v>7167.5</v>
      </c>
      <c r="E40" s="8">
        <f t="shared" si="33"/>
        <v>32.869999999999997</v>
      </c>
      <c r="F40" s="8">
        <f t="shared" si="33"/>
        <v>3553.6499999999996</v>
      </c>
      <c r="G40" s="8">
        <f t="shared" si="33"/>
        <v>101309.79999999999</v>
      </c>
      <c r="H40" s="8">
        <f t="shared" si="33"/>
        <v>7996.21</v>
      </c>
      <c r="I40" s="8">
        <f t="shared" si="33"/>
        <v>2066.5700000000002</v>
      </c>
      <c r="J40" s="8">
        <f t="shared" si="33"/>
        <v>0</v>
      </c>
      <c r="K40" s="9">
        <f t="shared" si="2"/>
        <v>897550.46999999986</v>
      </c>
    </row>
    <row r="41" spans="1:11" x14ac:dyDescent="0.2">
      <c r="A41" s="7" t="s">
        <v>47</v>
      </c>
      <c r="B41" s="8">
        <f t="shared" ref="B41:J41" si="34">+B126+B211+B295</f>
        <v>541238.31999999995</v>
      </c>
      <c r="C41" s="8">
        <f t="shared" si="34"/>
        <v>154715.64999999997</v>
      </c>
      <c r="D41" s="8">
        <f t="shared" si="34"/>
        <v>8791.0400000000009</v>
      </c>
      <c r="E41" s="8">
        <f t="shared" si="34"/>
        <v>40.31</v>
      </c>
      <c r="F41" s="8">
        <f t="shared" si="34"/>
        <v>2992.88</v>
      </c>
      <c r="G41" s="8">
        <f t="shared" si="34"/>
        <v>93377.02</v>
      </c>
      <c r="H41" s="8">
        <f t="shared" si="34"/>
        <v>6734.42</v>
      </c>
      <c r="I41" s="8">
        <f t="shared" si="34"/>
        <v>2534.6799999999998</v>
      </c>
      <c r="J41" s="8">
        <f t="shared" si="34"/>
        <v>0</v>
      </c>
      <c r="K41" s="9">
        <f t="shared" si="2"/>
        <v>810424.32000000018</v>
      </c>
    </row>
    <row r="42" spans="1:11" x14ac:dyDescent="0.2">
      <c r="A42" s="7" t="s">
        <v>48</v>
      </c>
      <c r="B42" s="8">
        <f t="shared" ref="B42:J42" si="35">+B127+B212+B296</f>
        <v>8574516.1400000006</v>
      </c>
      <c r="C42" s="8">
        <f t="shared" si="35"/>
        <v>1041701.8999999999</v>
      </c>
      <c r="D42" s="8">
        <f t="shared" si="35"/>
        <v>109063.67999999999</v>
      </c>
      <c r="E42" s="8">
        <f t="shared" si="35"/>
        <v>500.11</v>
      </c>
      <c r="F42" s="8">
        <f t="shared" si="35"/>
        <v>236382.47</v>
      </c>
      <c r="G42" s="8">
        <f t="shared" si="35"/>
        <v>1479316.38</v>
      </c>
      <c r="H42" s="8">
        <f t="shared" si="35"/>
        <v>531893.68999999994</v>
      </c>
      <c r="I42" s="8">
        <f t="shared" si="35"/>
        <v>31445.86</v>
      </c>
      <c r="J42" s="8">
        <f t="shared" si="35"/>
        <v>0</v>
      </c>
      <c r="K42" s="9">
        <f t="shared" si="2"/>
        <v>12004820.229999999</v>
      </c>
    </row>
    <row r="43" spans="1:11" x14ac:dyDescent="0.2">
      <c r="A43" s="7" t="s">
        <v>49</v>
      </c>
      <c r="B43" s="8">
        <f t="shared" ref="B43:J43" si="36">+B128+B213+B297</f>
        <v>540624.12</v>
      </c>
      <c r="C43" s="8">
        <f t="shared" si="36"/>
        <v>181821.48</v>
      </c>
      <c r="D43" s="8">
        <f t="shared" si="36"/>
        <v>5475.24</v>
      </c>
      <c r="E43" s="8">
        <f t="shared" si="36"/>
        <v>25.11</v>
      </c>
      <c r="F43" s="8">
        <f t="shared" si="36"/>
        <v>3538.19</v>
      </c>
      <c r="G43" s="8">
        <f t="shared" si="36"/>
        <v>93271.06</v>
      </c>
      <c r="H43" s="8">
        <f t="shared" si="36"/>
        <v>7961.43</v>
      </c>
      <c r="I43" s="8">
        <f t="shared" si="36"/>
        <v>1578.65</v>
      </c>
      <c r="J43" s="8">
        <f t="shared" si="36"/>
        <v>0</v>
      </c>
      <c r="K43" s="9">
        <f t="shared" si="2"/>
        <v>834295.28</v>
      </c>
    </row>
    <row r="44" spans="1:11" x14ac:dyDescent="0.2">
      <c r="A44" s="7" t="s">
        <v>50</v>
      </c>
      <c r="B44" s="8">
        <f t="shared" ref="B44:J44" si="37">+B129+B214+B298</f>
        <v>1329138.8699999999</v>
      </c>
      <c r="C44" s="8">
        <f t="shared" si="37"/>
        <v>304872.02</v>
      </c>
      <c r="D44" s="8">
        <f t="shared" si="37"/>
        <v>7465.9</v>
      </c>
      <c r="E44" s="8">
        <f t="shared" si="37"/>
        <v>34.229999999999997</v>
      </c>
      <c r="F44" s="8">
        <f t="shared" si="37"/>
        <v>30945.11</v>
      </c>
      <c r="G44" s="8">
        <f t="shared" si="37"/>
        <v>229309.38</v>
      </c>
      <c r="H44" s="8">
        <f t="shared" si="37"/>
        <v>69630.84</v>
      </c>
      <c r="I44" s="8">
        <f t="shared" si="37"/>
        <v>2152.61</v>
      </c>
      <c r="J44" s="8">
        <f t="shared" si="37"/>
        <v>0</v>
      </c>
      <c r="K44" s="9">
        <f t="shared" si="2"/>
        <v>1973548.96</v>
      </c>
    </row>
    <row r="45" spans="1:11" x14ac:dyDescent="0.2">
      <c r="A45" s="7" t="s">
        <v>51</v>
      </c>
      <c r="B45" s="8">
        <f t="shared" ref="B45:J45" si="38">+B130+B215+B299</f>
        <v>3172994.16</v>
      </c>
      <c r="C45" s="8">
        <f t="shared" si="38"/>
        <v>562915.97</v>
      </c>
      <c r="D45" s="8">
        <f t="shared" si="38"/>
        <v>33008.300000000003</v>
      </c>
      <c r="E45" s="8">
        <f t="shared" si="38"/>
        <v>151.36000000000001</v>
      </c>
      <c r="F45" s="8">
        <f t="shared" si="38"/>
        <v>75742.42</v>
      </c>
      <c r="G45" s="8">
        <f t="shared" si="38"/>
        <v>547420.06999999995</v>
      </c>
      <c r="H45" s="8">
        <f t="shared" si="38"/>
        <v>170431.07</v>
      </c>
      <c r="I45" s="8">
        <f t="shared" si="38"/>
        <v>9517.14</v>
      </c>
      <c r="J45" s="8">
        <f t="shared" si="38"/>
        <v>0</v>
      </c>
      <c r="K45" s="9">
        <f t="shared" si="2"/>
        <v>4572180.4899999993</v>
      </c>
    </row>
    <row r="46" spans="1:11" x14ac:dyDescent="0.2">
      <c r="A46" s="7" t="s">
        <v>52</v>
      </c>
      <c r="B46" s="8">
        <f t="shared" ref="B46:J46" si="39">+B131+B216+B300</f>
        <v>593599.84</v>
      </c>
      <c r="C46" s="8">
        <f t="shared" si="39"/>
        <v>203276.13</v>
      </c>
      <c r="D46" s="8">
        <f t="shared" si="39"/>
        <v>4692.74</v>
      </c>
      <c r="E46" s="8">
        <f t="shared" si="39"/>
        <v>21.52</v>
      </c>
      <c r="F46" s="8">
        <f t="shared" si="39"/>
        <v>4907.6099999999997</v>
      </c>
      <c r="G46" s="8">
        <f t="shared" si="39"/>
        <v>102410.67</v>
      </c>
      <c r="H46" s="8">
        <f t="shared" si="39"/>
        <v>11042.79</v>
      </c>
      <c r="I46" s="8">
        <f t="shared" si="39"/>
        <v>1353.04</v>
      </c>
      <c r="J46" s="8">
        <f t="shared" si="39"/>
        <v>0</v>
      </c>
      <c r="K46" s="9">
        <f t="shared" si="2"/>
        <v>921304.34000000008</v>
      </c>
    </row>
    <row r="47" spans="1:11" x14ac:dyDescent="0.2">
      <c r="A47" s="7" t="s">
        <v>53</v>
      </c>
      <c r="B47" s="8">
        <f t="shared" ref="B47:J47" si="40">+B132+B217+B301</f>
        <v>909726.59</v>
      </c>
      <c r="C47" s="8">
        <f t="shared" si="40"/>
        <v>276270.84000000003</v>
      </c>
      <c r="D47" s="8">
        <f t="shared" si="40"/>
        <v>5767.28</v>
      </c>
      <c r="E47" s="8">
        <f t="shared" si="40"/>
        <v>26.45</v>
      </c>
      <c r="F47" s="8">
        <f t="shared" si="40"/>
        <v>12972.25</v>
      </c>
      <c r="G47" s="8">
        <f t="shared" si="40"/>
        <v>156950.34999999998</v>
      </c>
      <c r="H47" s="8">
        <f t="shared" si="40"/>
        <v>29189.39</v>
      </c>
      <c r="I47" s="8">
        <f t="shared" si="40"/>
        <v>1662.86</v>
      </c>
      <c r="J47" s="8">
        <f t="shared" si="40"/>
        <v>0</v>
      </c>
      <c r="K47" s="9">
        <f t="shared" si="2"/>
        <v>1392566.0099999998</v>
      </c>
    </row>
    <row r="48" spans="1:11" x14ac:dyDescent="0.2">
      <c r="A48" s="7" t="s">
        <v>54</v>
      </c>
      <c r="B48" s="8">
        <f t="shared" ref="B48:J48" si="41">+B133+B218+B302</f>
        <v>932731.10000000009</v>
      </c>
      <c r="C48" s="8">
        <f t="shared" si="41"/>
        <v>304959.98</v>
      </c>
      <c r="D48" s="8">
        <f t="shared" si="41"/>
        <v>600.48</v>
      </c>
      <c r="E48" s="8">
        <f t="shared" si="41"/>
        <v>2.75</v>
      </c>
      <c r="F48" s="8">
        <f t="shared" si="41"/>
        <v>16637.52</v>
      </c>
      <c r="G48" s="8">
        <f t="shared" si="41"/>
        <v>160919.21</v>
      </c>
      <c r="H48" s="8">
        <f t="shared" si="41"/>
        <v>37436.75</v>
      </c>
      <c r="I48" s="8">
        <f t="shared" si="41"/>
        <v>173.13</v>
      </c>
      <c r="J48" s="8">
        <f t="shared" si="41"/>
        <v>0</v>
      </c>
      <c r="K48" s="9">
        <f t="shared" si="2"/>
        <v>1453460.92</v>
      </c>
    </row>
    <row r="49" spans="1:11" x14ac:dyDescent="0.2">
      <c r="A49" s="7" t="s">
        <v>55</v>
      </c>
      <c r="B49" s="8">
        <f t="shared" ref="B49:J49" si="42">+B134+B219+B303</f>
        <v>732976.42</v>
      </c>
      <c r="C49" s="8">
        <f t="shared" si="42"/>
        <v>198419.66</v>
      </c>
      <c r="D49" s="8">
        <f t="shared" si="42"/>
        <v>10385.93</v>
      </c>
      <c r="E49" s="8">
        <f t="shared" si="42"/>
        <v>47.62</v>
      </c>
      <c r="F49" s="8">
        <f t="shared" si="42"/>
        <v>6927.61</v>
      </c>
      <c r="G49" s="8">
        <f t="shared" si="42"/>
        <v>126456.59</v>
      </c>
      <c r="H49" s="8">
        <f t="shared" si="42"/>
        <v>15588.1</v>
      </c>
      <c r="I49" s="8">
        <f t="shared" si="42"/>
        <v>2994.53</v>
      </c>
      <c r="J49" s="8">
        <f t="shared" si="42"/>
        <v>0</v>
      </c>
      <c r="K49" s="9">
        <f t="shared" si="2"/>
        <v>1093796.4600000002</v>
      </c>
    </row>
    <row r="50" spans="1:11" x14ac:dyDescent="0.2">
      <c r="A50" s="7" t="s">
        <v>56</v>
      </c>
      <c r="B50" s="8">
        <f t="shared" ref="B50:J50" si="43">+B135+B220+B304</f>
        <v>2905498.2800000003</v>
      </c>
      <c r="C50" s="8">
        <f t="shared" si="43"/>
        <v>550734.94999999995</v>
      </c>
      <c r="D50" s="8">
        <f t="shared" si="43"/>
        <v>49591.199999999997</v>
      </c>
      <c r="E50" s="8">
        <f t="shared" si="43"/>
        <v>227.4</v>
      </c>
      <c r="F50" s="8">
        <f t="shared" si="43"/>
        <v>44506.080000000002</v>
      </c>
      <c r="G50" s="8">
        <f t="shared" si="43"/>
        <v>501270.40999999992</v>
      </c>
      <c r="H50" s="8">
        <f t="shared" si="43"/>
        <v>100144.92</v>
      </c>
      <c r="I50" s="8">
        <f t="shared" si="43"/>
        <v>14298.41</v>
      </c>
      <c r="J50" s="8">
        <f t="shared" si="43"/>
        <v>0</v>
      </c>
      <c r="K50" s="9">
        <f t="shared" si="2"/>
        <v>4166271.6500000004</v>
      </c>
    </row>
    <row r="51" spans="1:11" x14ac:dyDescent="0.2">
      <c r="A51" s="7" t="s">
        <v>57</v>
      </c>
      <c r="B51" s="8">
        <f t="shared" ref="B51:J51" si="44">+B136+B221+B305</f>
        <v>17336909.409999996</v>
      </c>
      <c r="C51" s="8">
        <f t="shared" si="44"/>
        <v>2200965.92</v>
      </c>
      <c r="D51" s="8">
        <f t="shared" si="44"/>
        <v>249809.1</v>
      </c>
      <c r="E51" s="8">
        <f t="shared" si="44"/>
        <v>1145.49</v>
      </c>
      <c r="F51" s="8">
        <f t="shared" si="44"/>
        <v>435765.91000000003</v>
      </c>
      <c r="G51" s="8">
        <f t="shared" si="44"/>
        <v>2991046.2399999998</v>
      </c>
      <c r="H51" s="8">
        <f t="shared" si="44"/>
        <v>980534.37</v>
      </c>
      <c r="I51" s="8">
        <f t="shared" si="44"/>
        <v>72026.37</v>
      </c>
      <c r="J51" s="8">
        <f t="shared" si="44"/>
        <v>0</v>
      </c>
      <c r="K51" s="9">
        <f t="shared" si="2"/>
        <v>24268202.809999999</v>
      </c>
    </row>
    <row r="52" spans="1:11" x14ac:dyDescent="0.2">
      <c r="A52" s="7" t="s">
        <v>58</v>
      </c>
      <c r="B52" s="8">
        <f t="shared" ref="B52:J52" si="45">+B137+B222+B306</f>
        <v>16665978.749999998</v>
      </c>
      <c r="C52" s="8">
        <f t="shared" si="45"/>
        <v>1645529.99</v>
      </c>
      <c r="D52" s="8">
        <f t="shared" si="45"/>
        <v>217944.38</v>
      </c>
      <c r="E52" s="8">
        <f t="shared" si="45"/>
        <v>999.38</v>
      </c>
      <c r="F52" s="8">
        <f t="shared" si="45"/>
        <v>495056.76</v>
      </c>
      <c r="G52" s="8">
        <f t="shared" si="45"/>
        <v>2875294.09</v>
      </c>
      <c r="H52" s="8">
        <f t="shared" si="45"/>
        <v>1113947.08</v>
      </c>
      <c r="I52" s="8">
        <f t="shared" si="45"/>
        <v>62838.96</v>
      </c>
      <c r="J52" s="8">
        <f t="shared" si="45"/>
        <v>0</v>
      </c>
      <c r="K52" s="9">
        <f t="shared" si="2"/>
        <v>23077589.390000001</v>
      </c>
    </row>
    <row r="53" spans="1:11" x14ac:dyDescent="0.2">
      <c r="A53" s="7" t="s">
        <v>59</v>
      </c>
      <c r="B53" s="8">
        <f t="shared" ref="B53:J53" si="46">+B138+B223+B307</f>
        <v>520443.68</v>
      </c>
      <c r="C53" s="8">
        <f t="shared" si="46"/>
        <v>124746.40000000002</v>
      </c>
      <c r="D53" s="8">
        <f t="shared" si="46"/>
        <v>12206.74</v>
      </c>
      <c r="E53" s="8">
        <f t="shared" si="46"/>
        <v>55.97</v>
      </c>
      <c r="F53" s="8">
        <f t="shared" si="46"/>
        <v>1484.04</v>
      </c>
      <c r="G53" s="8">
        <f t="shared" si="46"/>
        <v>89789.420000000013</v>
      </c>
      <c r="H53" s="8">
        <f t="shared" si="46"/>
        <v>3339.31</v>
      </c>
      <c r="I53" s="8">
        <f t="shared" si="46"/>
        <v>3519.51</v>
      </c>
      <c r="J53" s="8">
        <f t="shared" si="46"/>
        <v>0</v>
      </c>
      <c r="K53" s="9">
        <f t="shared" si="2"/>
        <v>755585.07000000018</v>
      </c>
    </row>
    <row r="54" spans="1:11" x14ac:dyDescent="0.2">
      <c r="A54" s="7" t="s">
        <v>60</v>
      </c>
      <c r="B54" s="8">
        <f t="shared" ref="B54:J54" si="47">+B139+B224+B308</f>
        <v>736989.16999999993</v>
      </c>
      <c r="C54" s="8">
        <f t="shared" si="47"/>
        <v>244592.09</v>
      </c>
      <c r="D54" s="8">
        <f t="shared" si="47"/>
        <v>4148.25</v>
      </c>
      <c r="E54" s="8">
        <f t="shared" si="47"/>
        <v>19.02</v>
      </c>
      <c r="F54" s="8">
        <f t="shared" si="47"/>
        <v>8771.09</v>
      </c>
      <c r="G54" s="8">
        <f t="shared" si="47"/>
        <v>127148.86</v>
      </c>
      <c r="H54" s="8">
        <f t="shared" si="47"/>
        <v>19736.2</v>
      </c>
      <c r="I54" s="8">
        <f t="shared" si="47"/>
        <v>1196.05</v>
      </c>
      <c r="J54" s="8">
        <f t="shared" si="47"/>
        <v>0</v>
      </c>
      <c r="K54" s="9">
        <f t="shared" si="2"/>
        <v>1142600.73</v>
      </c>
    </row>
    <row r="55" spans="1:11" x14ac:dyDescent="0.2">
      <c r="A55" s="7" t="s">
        <v>61</v>
      </c>
      <c r="B55" s="8">
        <f t="shared" ref="B55:J55" si="48">+B140+B225+B309</f>
        <v>521866.66000000003</v>
      </c>
      <c r="C55" s="8">
        <f t="shared" si="48"/>
        <v>131998.49</v>
      </c>
      <c r="D55" s="8">
        <f t="shared" si="48"/>
        <v>11755.61</v>
      </c>
      <c r="E55" s="8">
        <f t="shared" si="48"/>
        <v>53.91</v>
      </c>
      <c r="F55" s="8">
        <f t="shared" si="48"/>
        <v>1245.5</v>
      </c>
      <c r="G55" s="8">
        <f t="shared" si="48"/>
        <v>90034.93</v>
      </c>
      <c r="H55" s="8">
        <f t="shared" si="48"/>
        <v>2802.54</v>
      </c>
      <c r="I55" s="8">
        <f t="shared" si="48"/>
        <v>3389.44</v>
      </c>
      <c r="J55" s="8">
        <f t="shared" si="48"/>
        <v>0</v>
      </c>
      <c r="K55" s="9">
        <f t="shared" si="2"/>
        <v>763147.08000000007</v>
      </c>
    </row>
    <row r="56" spans="1:11" x14ac:dyDescent="0.2">
      <c r="A56" s="7" t="s">
        <v>62</v>
      </c>
      <c r="B56" s="8">
        <f t="shared" ref="B56:J56" si="49">+B141+B226+B310</f>
        <v>1302073.6000000001</v>
      </c>
      <c r="C56" s="8">
        <f t="shared" si="49"/>
        <v>341632.15</v>
      </c>
      <c r="D56" s="8">
        <f t="shared" si="49"/>
        <v>4478.5</v>
      </c>
      <c r="E56" s="8">
        <f t="shared" si="49"/>
        <v>20.54</v>
      </c>
      <c r="F56" s="8">
        <f t="shared" si="49"/>
        <v>28615.25</v>
      </c>
      <c r="G56" s="8">
        <f t="shared" si="49"/>
        <v>224639.94999999998</v>
      </c>
      <c r="H56" s="8">
        <f t="shared" si="49"/>
        <v>64388.34</v>
      </c>
      <c r="I56" s="8">
        <f t="shared" si="49"/>
        <v>1291.27</v>
      </c>
      <c r="J56" s="8">
        <f t="shared" si="49"/>
        <v>0</v>
      </c>
      <c r="K56" s="9">
        <f t="shared" si="2"/>
        <v>1967139.6</v>
      </c>
    </row>
    <row r="57" spans="1:11" x14ac:dyDescent="0.2">
      <c r="A57" s="7" t="s">
        <v>63</v>
      </c>
      <c r="B57" s="8">
        <f t="shared" ref="B57:J57" si="50">+B142+B227+B311</f>
        <v>3600314.74</v>
      </c>
      <c r="C57" s="8">
        <f t="shared" si="50"/>
        <v>594560.01</v>
      </c>
      <c r="D57" s="8">
        <f t="shared" si="50"/>
        <v>32190.93</v>
      </c>
      <c r="E57" s="8">
        <f t="shared" si="50"/>
        <v>147.61000000000001</v>
      </c>
      <c r="F57" s="8">
        <f t="shared" si="50"/>
        <v>96531.51</v>
      </c>
      <c r="G57" s="8">
        <f t="shared" si="50"/>
        <v>621143.45000000007</v>
      </c>
      <c r="H57" s="8">
        <f t="shared" si="50"/>
        <v>217209.43</v>
      </c>
      <c r="I57" s="8">
        <f t="shared" si="50"/>
        <v>9281.4699999999993</v>
      </c>
      <c r="J57" s="8">
        <f t="shared" si="50"/>
        <v>0</v>
      </c>
      <c r="K57" s="9">
        <f t="shared" si="2"/>
        <v>5171379.1499999994</v>
      </c>
    </row>
    <row r="58" spans="1:11" x14ac:dyDescent="0.2">
      <c r="A58" s="7" t="s">
        <v>64</v>
      </c>
      <c r="B58" s="8">
        <f t="shared" ref="B58:J58" si="51">+B143+B228+B312</f>
        <v>839072.21000000008</v>
      </c>
      <c r="C58" s="8">
        <f t="shared" si="51"/>
        <v>254171.82</v>
      </c>
      <c r="D58" s="8">
        <f t="shared" si="51"/>
        <v>6894.76</v>
      </c>
      <c r="E58" s="8">
        <f t="shared" si="51"/>
        <v>31.62</v>
      </c>
      <c r="F58" s="8">
        <f t="shared" si="51"/>
        <v>10332.629999999999</v>
      </c>
      <c r="G58" s="8">
        <f t="shared" si="51"/>
        <v>144760.74000000002</v>
      </c>
      <c r="H58" s="8">
        <f t="shared" si="51"/>
        <v>23249.85</v>
      </c>
      <c r="I58" s="8">
        <f t="shared" si="51"/>
        <v>1987.94</v>
      </c>
      <c r="J58" s="8">
        <f t="shared" si="51"/>
        <v>0</v>
      </c>
      <c r="K58" s="9">
        <f t="shared" si="2"/>
        <v>1280501.57</v>
      </c>
    </row>
    <row r="59" spans="1:11" x14ac:dyDescent="0.2">
      <c r="A59" s="7" t="s">
        <v>65</v>
      </c>
      <c r="B59" s="8">
        <f t="shared" ref="B59:J59" si="52">+B144+B229+B313</f>
        <v>595106.46</v>
      </c>
      <c r="C59" s="8">
        <f t="shared" si="52"/>
        <v>200526.09999999998</v>
      </c>
      <c r="D59" s="8">
        <f t="shared" si="52"/>
        <v>5031.1000000000004</v>
      </c>
      <c r="E59" s="8">
        <f t="shared" si="52"/>
        <v>23.07</v>
      </c>
      <c r="F59" s="8">
        <f t="shared" si="52"/>
        <v>4929.3</v>
      </c>
      <c r="G59" s="8">
        <f t="shared" si="52"/>
        <v>102670.6</v>
      </c>
      <c r="H59" s="8">
        <f t="shared" si="52"/>
        <v>11091.63</v>
      </c>
      <c r="I59" s="8">
        <f t="shared" si="52"/>
        <v>1450.59</v>
      </c>
      <c r="J59" s="8">
        <f t="shared" si="52"/>
        <v>0</v>
      </c>
      <c r="K59" s="9">
        <f t="shared" si="2"/>
        <v>920828.84999999986</v>
      </c>
    </row>
    <row r="60" spans="1:11" x14ac:dyDescent="0.2">
      <c r="A60" s="7" t="s">
        <v>66</v>
      </c>
      <c r="B60" s="8">
        <f t="shared" ref="B60:J60" si="53">+B145+B230+B314</f>
        <v>1138176.05</v>
      </c>
      <c r="C60" s="8">
        <f t="shared" si="53"/>
        <v>310657.89000000007</v>
      </c>
      <c r="D60" s="8">
        <f t="shared" si="53"/>
        <v>10249.89</v>
      </c>
      <c r="E60" s="8">
        <f t="shared" si="53"/>
        <v>47</v>
      </c>
      <c r="F60" s="8">
        <f t="shared" si="53"/>
        <v>16829.57</v>
      </c>
      <c r="G60" s="8">
        <f t="shared" si="53"/>
        <v>196363.56</v>
      </c>
      <c r="H60" s="8">
        <f t="shared" si="53"/>
        <v>37868.879999999997</v>
      </c>
      <c r="I60" s="8">
        <f t="shared" si="53"/>
        <v>2955.31</v>
      </c>
      <c r="J60" s="8">
        <f t="shared" si="53"/>
        <v>0</v>
      </c>
      <c r="K60" s="9">
        <f t="shared" si="2"/>
        <v>1713148.1500000001</v>
      </c>
    </row>
    <row r="61" spans="1:11" x14ac:dyDescent="0.2">
      <c r="A61" s="7" t="s">
        <v>67</v>
      </c>
      <c r="B61" s="8">
        <f t="shared" ref="B61:J61" si="54">+B146+B231+B315</f>
        <v>1297160.52</v>
      </c>
      <c r="C61" s="8">
        <f t="shared" si="54"/>
        <v>357545.17000000004</v>
      </c>
      <c r="D61" s="8">
        <f t="shared" si="54"/>
        <v>10723.74</v>
      </c>
      <c r="E61" s="8">
        <f t="shared" si="54"/>
        <v>49.17</v>
      </c>
      <c r="F61" s="8">
        <f t="shared" si="54"/>
        <v>19828.629999999997</v>
      </c>
      <c r="G61" s="8">
        <f t="shared" si="54"/>
        <v>223792.31</v>
      </c>
      <c r="H61" s="8">
        <f t="shared" si="54"/>
        <v>44617.21</v>
      </c>
      <c r="I61" s="8">
        <f t="shared" si="54"/>
        <v>3091.93</v>
      </c>
      <c r="J61" s="8">
        <f t="shared" si="54"/>
        <v>0</v>
      </c>
      <c r="K61" s="9">
        <f t="shared" si="2"/>
        <v>1956808.6799999997</v>
      </c>
    </row>
    <row r="62" spans="1:11" x14ac:dyDescent="0.2">
      <c r="A62" s="7" t="s">
        <v>68</v>
      </c>
      <c r="B62" s="8">
        <f t="shared" ref="B62:J62" si="55">+B147+B232+B316</f>
        <v>513232.8899999999</v>
      </c>
      <c r="C62" s="8">
        <f t="shared" si="55"/>
        <v>124282.96999999999</v>
      </c>
      <c r="D62" s="8">
        <f t="shared" si="55"/>
        <v>12069.39</v>
      </c>
      <c r="E62" s="8">
        <f t="shared" si="55"/>
        <v>55.34</v>
      </c>
      <c r="F62" s="8">
        <f t="shared" si="55"/>
        <v>1288.8400000000001</v>
      </c>
      <c r="G62" s="8">
        <f t="shared" si="55"/>
        <v>88545.37</v>
      </c>
      <c r="H62" s="8">
        <f t="shared" si="55"/>
        <v>2900.07</v>
      </c>
      <c r="I62" s="8">
        <f t="shared" si="55"/>
        <v>3479.91</v>
      </c>
      <c r="J62" s="8">
        <f t="shared" si="55"/>
        <v>0</v>
      </c>
      <c r="K62" s="9">
        <f t="shared" si="2"/>
        <v>745854.7799999998</v>
      </c>
    </row>
    <row r="63" spans="1:11" x14ac:dyDescent="0.2">
      <c r="A63" s="7" t="s">
        <v>69</v>
      </c>
      <c r="B63" s="8">
        <f t="shared" ref="B63:J63" si="56">+B148+B233+B317</f>
        <v>1508568.8199999998</v>
      </c>
      <c r="C63" s="8">
        <f t="shared" si="56"/>
        <v>173263.72</v>
      </c>
      <c r="D63" s="8">
        <f t="shared" si="56"/>
        <v>19444.830000000002</v>
      </c>
      <c r="E63" s="8">
        <f t="shared" si="56"/>
        <v>89.16</v>
      </c>
      <c r="F63" s="8">
        <f t="shared" si="56"/>
        <v>42420.950000000004</v>
      </c>
      <c r="G63" s="8">
        <f t="shared" si="56"/>
        <v>260265.49000000005</v>
      </c>
      <c r="H63" s="8">
        <f t="shared" si="56"/>
        <v>95453.1</v>
      </c>
      <c r="I63" s="8">
        <f t="shared" si="56"/>
        <v>5606.44</v>
      </c>
      <c r="J63" s="8">
        <f t="shared" si="56"/>
        <v>0</v>
      </c>
      <c r="K63" s="9">
        <f t="shared" si="2"/>
        <v>2105112.5099999998</v>
      </c>
    </row>
    <row r="64" spans="1:11" x14ac:dyDescent="0.2">
      <c r="A64" s="7" t="s">
        <v>70</v>
      </c>
      <c r="B64" s="8">
        <f t="shared" ref="B64:J64" si="57">+B149+B234+B318</f>
        <v>511899.78</v>
      </c>
      <c r="C64" s="8">
        <f t="shared" si="57"/>
        <v>129070.19</v>
      </c>
      <c r="D64" s="8">
        <f t="shared" si="57"/>
        <v>11903.32</v>
      </c>
      <c r="E64" s="8">
        <f t="shared" si="57"/>
        <v>54.58</v>
      </c>
      <c r="F64" s="8">
        <f t="shared" si="57"/>
        <v>864.42</v>
      </c>
      <c r="G64" s="8">
        <f t="shared" si="57"/>
        <v>88315.39</v>
      </c>
      <c r="H64" s="8">
        <f t="shared" si="57"/>
        <v>1945.07</v>
      </c>
      <c r="I64" s="8">
        <f t="shared" si="57"/>
        <v>3432.03</v>
      </c>
      <c r="J64" s="8">
        <f t="shared" si="57"/>
        <v>0</v>
      </c>
      <c r="K64" s="9">
        <f t="shared" si="2"/>
        <v>747484.77999999991</v>
      </c>
    </row>
    <row r="65" spans="1:11" x14ac:dyDescent="0.2">
      <c r="A65" s="7" t="s">
        <v>71</v>
      </c>
      <c r="B65" s="8">
        <f t="shared" ref="B65:J65" si="58">+B150+B235+B319</f>
        <v>16281454.66</v>
      </c>
      <c r="C65" s="8">
        <f t="shared" si="58"/>
        <v>1729240.55</v>
      </c>
      <c r="D65" s="8">
        <f t="shared" si="58"/>
        <v>232225.43</v>
      </c>
      <c r="E65" s="8">
        <f t="shared" si="58"/>
        <v>1064.8599999999999</v>
      </c>
      <c r="F65" s="8">
        <f t="shared" si="58"/>
        <v>449261.83</v>
      </c>
      <c r="G65" s="8">
        <f t="shared" si="58"/>
        <v>2808954.17</v>
      </c>
      <c r="H65" s="8">
        <f t="shared" si="58"/>
        <v>1010902.09</v>
      </c>
      <c r="I65" s="8">
        <f t="shared" si="58"/>
        <v>66956.55</v>
      </c>
      <c r="J65" s="8">
        <f t="shared" si="58"/>
        <v>413169</v>
      </c>
      <c r="K65" s="9">
        <f>SUM(B65:J65)</f>
        <v>22993229.140000001</v>
      </c>
    </row>
    <row r="66" spans="1:11" x14ac:dyDescent="0.2">
      <c r="A66" s="7" t="s">
        <v>72</v>
      </c>
      <c r="B66" s="8">
        <f t="shared" ref="B66:J66" si="59">+B151+B236+B320</f>
        <v>689575.9</v>
      </c>
      <c r="C66" s="8">
        <f t="shared" si="59"/>
        <v>155491.93</v>
      </c>
      <c r="D66" s="8">
        <f t="shared" si="59"/>
        <v>2875.79</v>
      </c>
      <c r="E66" s="8">
        <f t="shared" si="59"/>
        <v>13.19</v>
      </c>
      <c r="F66" s="8">
        <f t="shared" si="59"/>
        <v>17430.64</v>
      </c>
      <c r="G66" s="8">
        <f t="shared" si="59"/>
        <v>118968.92</v>
      </c>
      <c r="H66" s="8">
        <f t="shared" si="59"/>
        <v>39221.39</v>
      </c>
      <c r="I66" s="8">
        <f t="shared" si="59"/>
        <v>829.16</v>
      </c>
      <c r="J66" s="8">
        <f t="shared" si="59"/>
        <v>0</v>
      </c>
      <c r="K66" s="9">
        <f t="shared" si="2"/>
        <v>1024406.9200000002</v>
      </c>
    </row>
    <row r="67" spans="1:11" x14ac:dyDescent="0.2">
      <c r="A67" s="7" t="s">
        <v>73</v>
      </c>
      <c r="B67" s="8">
        <f t="shared" ref="B67:J67" si="60">+B152+B237+B321</f>
        <v>616772.47</v>
      </c>
      <c r="C67" s="8">
        <f t="shared" si="60"/>
        <v>206402.19</v>
      </c>
      <c r="D67" s="8">
        <f t="shared" si="60"/>
        <v>5205.42</v>
      </c>
      <c r="E67" s="8">
        <f t="shared" si="60"/>
        <v>23.87</v>
      </c>
      <c r="F67" s="8">
        <f t="shared" si="60"/>
        <v>5276.31</v>
      </c>
      <c r="G67" s="8">
        <f t="shared" si="60"/>
        <v>106408.53</v>
      </c>
      <c r="H67" s="8">
        <f t="shared" si="60"/>
        <v>11872.44</v>
      </c>
      <c r="I67" s="8">
        <f t="shared" si="60"/>
        <v>1500.86</v>
      </c>
      <c r="J67" s="8">
        <f t="shared" si="60"/>
        <v>0</v>
      </c>
      <c r="K67" s="9">
        <f t="shared" si="2"/>
        <v>953462.09</v>
      </c>
    </row>
    <row r="68" spans="1:11" x14ac:dyDescent="0.2">
      <c r="A68" s="7" t="s">
        <v>74</v>
      </c>
      <c r="B68" s="8">
        <f t="shared" ref="B68:J68" si="61">+B153+B238+B322</f>
        <v>1878476.43</v>
      </c>
      <c r="C68" s="8">
        <f t="shared" si="61"/>
        <v>378618.36</v>
      </c>
      <c r="D68" s="8">
        <f t="shared" si="61"/>
        <v>17602.73</v>
      </c>
      <c r="E68" s="8">
        <f t="shared" si="61"/>
        <v>80.72</v>
      </c>
      <c r="F68" s="8">
        <f t="shared" si="61"/>
        <v>41906.629999999997</v>
      </c>
      <c r="G68" s="8">
        <f t="shared" si="61"/>
        <v>324083.71000000002</v>
      </c>
      <c r="H68" s="8">
        <f t="shared" si="61"/>
        <v>94295.79</v>
      </c>
      <c r="I68" s="8">
        <f t="shared" si="61"/>
        <v>5075.32</v>
      </c>
      <c r="J68" s="8">
        <f t="shared" si="61"/>
        <v>0</v>
      </c>
      <c r="K68" s="9">
        <f t="shared" si="2"/>
        <v>2740139.69</v>
      </c>
    </row>
    <row r="69" spans="1:11" x14ac:dyDescent="0.2">
      <c r="A69" s="7" t="s">
        <v>75</v>
      </c>
      <c r="B69" s="8">
        <f t="shared" ref="B69:J69" si="62">+B154+B239+B323</f>
        <v>556697.51</v>
      </c>
      <c r="C69" s="8">
        <f t="shared" si="62"/>
        <v>174333.64</v>
      </c>
      <c r="D69" s="8">
        <f t="shared" si="62"/>
        <v>5665.24</v>
      </c>
      <c r="E69" s="8">
        <f t="shared" si="62"/>
        <v>25.98</v>
      </c>
      <c r="F69" s="8">
        <f t="shared" si="62"/>
        <v>5043.95</v>
      </c>
      <c r="G69" s="8">
        <f t="shared" si="62"/>
        <v>96044.099999999991</v>
      </c>
      <c r="H69" s="8">
        <f t="shared" si="62"/>
        <v>11349.58</v>
      </c>
      <c r="I69" s="8">
        <f t="shared" si="62"/>
        <v>1633.43</v>
      </c>
      <c r="J69" s="8">
        <f t="shared" si="62"/>
        <v>0</v>
      </c>
      <c r="K69" s="9">
        <f t="shared" si="2"/>
        <v>850793.42999999993</v>
      </c>
    </row>
    <row r="70" spans="1:11" x14ac:dyDescent="0.2">
      <c r="A70" s="7" t="s">
        <v>76</v>
      </c>
      <c r="B70" s="8">
        <f t="shared" ref="B70:J70" si="63">+B155+B240+B324</f>
        <v>629453.97</v>
      </c>
      <c r="C70" s="8">
        <f t="shared" si="63"/>
        <v>205739.80000000002</v>
      </c>
      <c r="D70" s="8">
        <f t="shared" si="63"/>
        <v>4328.57</v>
      </c>
      <c r="E70" s="8">
        <f t="shared" si="63"/>
        <v>19.850000000000001</v>
      </c>
      <c r="F70" s="8">
        <f t="shared" si="63"/>
        <v>6992.7199999999993</v>
      </c>
      <c r="G70" s="8">
        <f t="shared" si="63"/>
        <v>108596.40000000001</v>
      </c>
      <c r="H70" s="8">
        <f t="shared" si="63"/>
        <v>15734.61</v>
      </c>
      <c r="I70" s="8">
        <f t="shared" si="63"/>
        <v>1248.04</v>
      </c>
      <c r="J70" s="8">
        <f t="shared" si="63"/>
        <v>0</v>
      </c>
      <c r="K70" s="9">
        <f t="shared" si="2"/>
        <v>972113.96</v>
      </c>
    </row>
    <row r="71" spans="1:11" x14ac:dyDescent="0.2">
      <c r="A71" s="7" t="s">
        <v>77</v>
      </c>
      <c r="B71" s="8">
        <f t="shared" ref="B71:J71" si="64">+B156+B241+B325</f>
        <v>621702.41999999993</v>
      </c>
      <c r="C71" s="8">
        <f t="shared" si="64"/>
        <v>216257.4</v>
      </c>
      <c r="D71" s="8">
        <f t="shared" si="64"/>
        <v>4599.13</v>
      </c>
      <c r="E71" s="8">
        <f t="shared" si="64"/>
        <v>21.09</v>
      </c>
      <c r="F71" s="8">
        <f t="shared" si="64"/>
        <v>5109</v>
      </c>
      <c r="G71" s="8">
        <f t="shared" si="64"/>
        <v>107259.06</v>
      </c>
      <c r="H71" s="8">
        <f t="shared" si="64"/>
        <v>11495.95</v>
      </c>
      <c r="I71" s="8">
        <f t="shared" si="64"/>
        <v>1326.05</v>
      </c>
      <c r="J71" s="8">
        <f t="shared" si="64"/>
        <v>0</v>
      </c>
      <c r="K71" s="9">
        <f t="shared" si="2"/>
        <v>967770.09999999986</v>
      </c>
    </row>
    <row r="72" spans="1:11" x14ac:dyDescent="0.2">
      <c r="A72" s="7" t="s">
        <v>78</v>
      </c>
      <c r="B72" s="8">
        <f t="shared" ref="B72:J72" si="65">+B157+B242+B326</f>
        <v>550492.69999999995</v>
      </c>
      <c r="C72" s="8">
        <f t="shared" si="65"/>
        <v>186957.31</v>
      </c>
      <c r="D72" s="8">
        <f t="shared" si="65"/>
        <v>5354.04</v>
      </c>
      <c r="E72" s="8">
        <f t="shared" si="65"/>
        <v>24.55</v>
      </c>
      <c r="F72" s="8">
        <f t="shared" si="65"/>
        <v>3640.3999999999996</v>
      </c>
      <c r="G72" s="8">
        <f t="shared" si="65"/>
        <v>94973.62</v>
      </c>
      <c r="H72" s="8">
        <f t="shared" si="65"/>
        <v>8191.41</v>
      </c>
      <c r="I72" s="8">
        <f t="shared" si="65"/>
        <v>1543.71</v>
      </c>
      <c r="J72" s="8">
        <f t="shared" si="65"/>
        <v>0</v>
      </c>
      <c r="K72" s="9">
        <f t="shared" si="2"/>
        <v>851177.74000000011</v>
      </c>
    </row>
    <row r="73" spans="1:11" x14ac:dyDescent="0.2">
      <c r="A73" s="7" t="s">
        <v>79</v>
      </c>
      <c r="B73" s="8">
        <f t="shared" ref="B73:J73" si="66">+B158+B243+B327</f>
        <v>651493.69000000006</v>
      </c>
      <c r="C73" s="8">
        <f t="shared" si="66"/>
        <v>251454.65</v>
      </c>
      <c r="D73" s="8">
        <f t="shared" si="66"/>
        <v>2813.8</v>
      </c>
      <c r="E73" s="8">
        <f t="shared" si="66"/>
        <v>12.9</v>
      </c>
      <c r="F73" s="8">
        <f t="shared" si="66"/>
        <v>4768.17</v>
      </c>
      <c r="G73" s="8">
        <f t="shared" si="66"/>
        <v>112398.79</v>
      </c>
      <c r="H73" s="8">
        <f t="shared" si="66"/>
        <v>10729.05</v>
      </c>
      <c r="I73" s="8">
        <f t="shared" si="66"/>
        <v>811.29</v>
      </c>
      <c r="J73" s="8">
        <f t="shared" si="66"/>
        <v>0</v>
      </c>
      <c r="K73" s="9">
        <f t="shared" ref="K73:K79" si="67">SUM(B73:J73)</f>
        <v>1034482.3400000003</v>
      </c>
    </row>
    <row r="74" spans="1:11" x14ac:dyDescent="0.2">
      <c r="A74" s="7" t="s">
        <v>80</v>
      </c>
      <c r="B74" s="8">
        <f t="shared" ref="B74:J74" si="68">+B159+B244+B328</f>
        <v>604352.99</v>
      </c>
      <c r="C74" s="8">
        <f t="shared" si="68"/>
        <v>201747.94</v>
      </c>
      <c r="D74" s="8">
        <f t="shared" si="68"/>
        <v>4901.6000000000004</v>
      </c>
      <c r="E74" s="8">
        <f t="shared" si="68"/>
        <v>22.48</v>
      </c>
      <c r="F74" s="8">
        <f t="shared" si="68"/>
        <v>5440.48</v>
      </c>
      <c r="G74" s="8">
        <f t="shared" si="68"/>
        <v>104265.87</v>
      </c>
      <c r="H74" s="8">
        <f t="shared" si="68"/>
        <v>12241.83</v>
      </c>
      <c r="I74" s="8">
        <f t="shared" si="68"/>
        <v>1413.26</v>
      </c>
      <c r="J74" s="8">
        <f t="shared" si="68"/>
        <v>0</v>
      </c>
      <c r="K74" s="9">
        <f t="shared" si="67"/>
        <v>934386.44999999984</v>
      </c>
    </row>
    <row r="75" spans="1:11" x14ac:dyDescent="0.2">
      <c r="A75" s="7" t="s">
        <v>81</v>
      </c>
      <c r="B75" s="8">
        <f t="shared" ref="B75:J75" si="69">+B160+B245+B329</f>
        <v>613232.47</v>
      </c>
      <c r="C75" s="8">
        <f t="shared" si="69"/>
        <v>209011.43</v>
      </c>
      <c r="D75" s="8">
        <f t="shared" si="69"/>
        <v>4486.17</v>
      </c>
      <c r="E75" s="8">
        <f t="shared" si="69"/>
        <v>20.57</v>
      </c>
      <c r="F75" s="8">
        <f t="shared" si="69"/>
        <v>5570.64</v>
      </c>
      <c r="G75" s="8">
        <f t="shared" si="69"/>
        <v>105797.77</v>
      </c>
      <c r="H75" s="8">
        <f t="shared" si="69"/>
        <v>12534.71</v>
      </c>
      <c r="I75" s="8">
        <f t="shared" si="69"/>
        <v>1293.48</v>
      </c>
      <c r="J75" s="8">
        <f t="shared" si="69"/>
        <v>0</v>
      </c>
      <c r="K75" s="9">
        <f t="shared" si="67"/>
        <v>951947.23999999987</v>
      </c>
    </row>
    <row r="76" spans="1:11" x14ac:dyDescent="0.2">
      <c r="A76" s="7" t="s">
        <v>82</v>
      </c>
      <c r="B76" s="8">
        <f t="shared" ref="B76:J76" si="70">+B161+B246+B330</f>
        <v>1472538.24</v>
      </c>
      <c r="C76" s="8">
        <f t="shared" si="70"/>
        <v>392235.25999999995</v>
      </c>
      <c r="D76" s="8">
        <f t="shared" si="70"/>
        <v>6984.01</v>
      </c>
      <c r="E76" s="8">
        <f t="shared" si="70"/>
        <v>32.03</v>
      </c>
      <c r="F76" s="8">
        <f t="shared" si="70"/>
        <v>29634.57</v>
      </c>
      <c r="G76" s="8">
        <f t="shared" si="70"/>
        <v>254049.31999999998</v>
      </c>
      <c r="H76" s="8">
        <f t="shared" si="70"/>
        <v>66681.929999999993</v>
      </c>
      <c r="I76" s="8">
        <f t="shared" si="70"/>
        <v>2013.67</v>
      </c>
      <c r="J76" s="8">
        <f t="shared" si="70"/>
        <v>0</v>
      </c>
      <c r="K76" s="9">
        <f t="shared" si="67"/>
        <v>2224169.0300000003</v>
      </c>
    </row>
    <row r="77" spans="1:11" x14ac:dyDescent="0.2">
      <c r="A77" s="7" t="s">
        <v>83</v>
      </c>
      <c r="B77" s="8">
        <f t="shared" ref="B77:J77" si="71">+B162+B247+B331</f>
        <v>605744.35</v>
      </c>
      <c r="C77" s="8">
        <f t="shared" si="71"/>
        <v>209057.12</v>
      </c>
      <c r="D77" s="8">
        <f t="shared" si="71"/>
        <v>3563.3</v>
      </c>
      <c r="E77" s="8">
        <f t="shared" si="71"/>
        <v>16.34</v>
      </c>
      <c r="F77" s="8">
        <f t="shared" si="71"/>
        <v>6153.0999999999995</v>
      </c>
      <c r="G77" s="8">
        <f t="shared" si="71"/>
        <v>104505.89000000001</v>
      </c>
      <c r="H77" s="8">
        <f t="shared" si="71"/>
        <v>13845.34</v>
      </c>
      <c r="I77" s="8">
        <f t="shared" si="71"/>
        <v>1027.3900000000001</v>
      </c>
      <c r="J77" s="8">
        <f t="shared" si="71"/>
        <v>0</v>
      </c>
      <c r="K77" s="9">
        <f t="shared" si="67"/>
        <v>943912.83</v>
      </c>
    </row>
    <row r="78" spans="1:11" x14ac:dyDescent="0.2">
      <c r="A78" s="7" t="s">
        <v>84</v>
      </c>
      <c r="B78" s="8">
        <f t="shared" ref="B78:J78" si="72">+B163+B248+B332</f>
        <v>597957.46999999986</v>
      </c>
      <c r="C78" s="8">
        <f t="shared" si="72"/>
        <v>191738.94</v>
      </c>
      <c r="D78" s="8">
        <f t="shared" si="72"/>
        <v>6079.83</v>
      </c>
      <c r="E78" s="8">
        <f t="shared" si="72"/>
        <v>27.88</v>
      </c>
      <c r="F78" s="8">
        <f t="shared" si="72"/>
        <v>4926.1400000000003</v>
      </c>
      <c r="G78" s="8">
        <f t="shared" si="72"/>
        <v>103162.47</v>
      </c>
      <c r="H78" s="8">
        <f t="shared" si="72"/>
        <v>11084.52</v>
      </c>
      <c r="I78" s="8">
        <f t="shared" si="72"/>
        <v>1752.97</v>
      </c>
      <c r="J78" s="8">
        <f t="shared" si="72"/>
        <v>0</v>
      </c>
      <c r="K78" s="9">
        <f t="shared" si="67"/>
        <v>916730.21999999986</v>
      </c>
    </row>
    <row r="79" spans="1:11" ht="13.5" thickBot="1" x14ac:dyDescent="0.25">
      <c r="A79" s="7" t="s">
        <v>85</v>
      </c>
      <c r="B79" s="8">
        <f t="shared" ref="B79:J79" si="73">+B164+B249+B333</f>
        <v>996112.0199999999</v>
      </c>
      <c r="C79" s="8">
        <f t="shared" si="73"/>
        <v>266020.8</v>
      </c>
      <c r="D79" s="8">
        <f t="shared" si="73"/>
        <v>5803.66</v>
      </c>
      <c r="E79" s="8">
        <f t="shared" si="73"/>
        <v>26.58</v>
      </c>
      <c r="F79" s="8">
        <f t="shared" si="73"/>
        <v>18803.2</v>
      </c>
      <c r="G79" s="8">
        <f t="shared" si="73"/>
        <v>171854.11000000002</v>
      </c>
      <c r="H79" s="8">
        <f t="shared" si="73"/>
        <v>42309.7</v>
      </c>
      <c r="I79" s="8">
        <f t="shared" si="73"/>
        <v>1673.36</v>
      </c>
      <c r="J79" s="8">
        <f t="shared" si="73"/>
        <v>0</v>
      </c>
      <c r="K79" s="9">
        <f t="shared" si="67"/>
        <v>1502603.43</v>
      </c>
    </row>
    <row r="80" spans="1:11" x14ac:dyDescent="0.2">
      <c r="A80" s="11"/>
      <c r="B80" s="12"/>
      <c r="C80" s="13"/>
      <c r="D80" s="14"/>
      <c r="E80" s="15"/>
      <c r="F80" s="13"/>
      <c r="G80" s="13"/>
      <c r="H80" s="13"/>
      <c r="I80" s="13"/>
      <c r="J80" s="13"/>
      <c r="K80" s="16"/>
    </row>
    <row r="81" spans="1:11" ht="15" x14ac:dyDescent="0.25">
      <c r="A81" s="17" t="s">
        <v>86</v>
      </c>
      <c r="B81" s="18">
        <f>SUM(B8:B79)</f>
        <v>277514763.40000004</v>
      </c>
      <c r="C81" s="18">
        <f t="shared" ref="C81:J81" si="74">SUM(C8:C79)</f>
        <v>39734524.999999963</v>
      </c>
      <c r="D81" s="18">
        <f t="shared" si="74"/>
        <v>3635499.6000000006</v>
      </c>
      <c r="E81" s="18">
        <f t="shared" si="74"/>
        <v>16670.510000000006</v>
      </c>
      <c r="F81" s="18">
        <f t="shared" si="74"/>
        <v>6868678.2000000002</v>
      </c>
      <c r="G81" s="18">
        <f t="shared" si="74"/>
        <v>47878169.790000014</v>
      </c>
      <c r="H81" s="18">
        <f t="shared" si="74"/>
        <v>15455488.599999998</v>
      </c>
      <c r="I81" s="18">
        <f t="shared" si="74"/>
        <v>1048207.8000000003</v>
      </c>
      <c r="J81" s="18">
        <f t="shared" si="74"/>
        <v>1490298</v>
      </c>
      <c r="K81" s="19">
        <f>SUM(K8:K79)</f>
        <v>393642300.89999974</v>
      </c>
    </row>
    <row r="82" spans="1:11" ht="13.5" thickBot="1" x14ac:dyDescent="0.25">
      <c r="A82" s="20"/>
      <c r="B82" s="21"/>
      <c r="C82" s="22"/>
      <c r="D82" s="22"/>
      <c r="E82" s="23"/>
      <c r="F82" s="22"/>
      <c r="G82" s="22"/>
      <c r="H82" s="22"/>
      <c r="I82" s="22"/>
      <c r="J82" s="22"/>
      <c r="K82" s="24"/>
    </row>
    <row r="83" spans="1:11" x14ac:dyDescent="0.2">
      <c r="A83" s="25" t="s">
        <v>87</v>
      </c>
    </row>
    <row r="84" spans="1:11" ht="15.75" x14ac:dyDescent="0.25">
      <c r="A84" s="26" t="s">
        <v>88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x14ac:dyDescent="0.25">
      <c r="A86" s="30" t="s">
        <v>0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ht="15.75" x14ac:dyDescent="0.25">
      <c r="A87" s="30" t="s">
        <v>1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ht="15.75" x14ac:dyDescent="0.25">
      <c r="A88" s="30" t="s">
        <v>2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ht="15" x14ac:dyDescent="0.2">
      <c r="A89" s="31" t="s">
        <v>97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15" x14ac:dyDescent="0.2">
      <c r="A90" s="31">
        <v>2017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13.5" thickBot="1" x14ac:dyDescent="0.25">
      <c r="A91" s="1"/>
      <c r="B91" s="29"/>
      <c r="C91" s="29"/>
      <c r="D91" s="2"/>
      <c r="E91" s="2"/>
      <c r="F91" s="2"/>
      <c r="G91" s="2"/>
      <c r="H91" s="2"/>
      <c r="I91" s="2"/>
      <c r="J91" s="2"/>
      <c r="K91" s="2"/>
    </row>
    <row r="92" spans="1:11" ht="90" thickBot="1" x14ac:dyDescent="0.25">
      <c r="A92" s="3" t="s">
        <v>3</v>
      </c>
      <c r="B92" s="4" t="s">
        <v>4</v>
      </c>
      <c r="C92" s="4" t="s">
        <v>5</v>
      </c>
      <c r="D92" s="4" t="s">
        <v>6</v>
      </c>
      <c r="E92" s="4" t="s">
        <v>7</v>
      </c>
      <c r="F92" s="4" t="s">
        <v>8</v>
      </c>
      <c r="G92" s="4" t="s">
        <v>9</v>
      </c>
      <c r="H92" s="4" t="s">
        <v>10</v>
      </c>
      <c r="I92" s="4" t="s">
        <v>11</v>
      </c>
      <c r="J92" s="5" t="s">
        <v>12</v>
      </c>
      <c r="K92" s="6" t="s">
        <v>13</v>
      </c>
    </row>
    <row r="93" spans="1:11" x14ac:dyDescent="0.2">
      <c r="A93" s="7" t="s">
        <v>14</v>
      </c>
      <c r="B93" s="27">
        <v>648723.29</v>
      </c>
      <c r="C93" s="27">
        <v>244515.78</v>
      </c>
      <c r="D93" s="27">
        <v>2629.23</v>
      </c>
      <c r="E93" s="27">
        <v>12.06</v>
      </c>
      <c r="F93" s="27">
        <v>6596.79</v>
      </c>
      <c r="G93" s="27">
        <v>117568.43</v>
      </c>
      <c r="H93" s="27">
        <v>16870.900000000001</v>
      </c>
      <c r="I93" s="27">
        <v>758.07</v>
      </c>
      <c r="J93" s="27">
        <v>0</v>
      </c>
      <c r="K93" s="28">
        <f>SUM(B93:J93)</f>
        <v>1037674.55</v>
      </c>
    </row>
    <row r="94" spans="1:11" x14ac:dyDescent="0.2">
      <c r="A94" s="7" t="s">
        <v>15</v>
      </c>
      <c r="B94" s="27">
        <v>6364207.5700000003</v>
      </c>
      <c r="C94" s="27">
        <v>691811.29</v>
      </c>
      <c r="D94" s="27">
        <v>79477.47</v>
      </c>
      <c r="E94" s="27">
        <v>364.44</v>
      </c>
      <c r="F94" s="27">
        <v>168856.04</v>
      </c>
      <c r="G94" s="27">
        <v>1153388.33</v>
      </c>
      <c r="H94" s="27">
        <v>431839.49</v>
      </c>
      <c r="I94" s="27">
        <v>22915.39</v>
      </c>
      <c r="J94" s="27">
        <v>27882</v>
      </c>
      <c r="K94" s="28">
        <f t="shared" ref="K94:K157" si="75">SUM(B94:J94)</f>
        <v>8940742.0200000014</v>
      </c>
    </row>
    <row r="95" spans="1:11" x14ac:dyDescent="0.2">
      <c r="A95" s="7" t="s">
        <v>16</v>
      </c>
      <c r="B95" s="27">
        <v>4212588.7</v>
      </c>
      <c r="C95" s="27">
        <v>735999.51</v>
      </c>
      <c r="D95" s="27">
        <v>71446.289999999994</v>
      </c>
      <c r="E95" s="27">
        <v>327.62</v>
      </c>
      <c r="F95" s="27">
        <v>68563.02</v>
      </c>
      <c r="G95" s="27">
        <v>763449.43</v>
      </c>
      <c r="H95" s="27">
        <v>175345.92000000001</v>
      </c>
      <c r="I95" s="27">
        <v>20599.8</v>
      </c>
      <c r="J95" s="27">
        <v>0</v>
      </c>
      <c r="K95" s="28">
        <f t="shared" si="75"/>
        <v>6048320.2899999991</v>
      </c>
    </row>
    <row r="96" spans="1:11" x14ac:dyDescent="0.2">
      <c r="A96" s="7" t="s">
        <v>17</v>
      </c>
      <c r="B96" s="27">
        <v>1145358.8</v>
      </c>
      <c r="C96" s="27">
        <v>324985.59999999998</v>
      </c>
      <c r="D96" s="27">
        <v>6302.43</v>
      </c>
      <c r="E96" s="27">
        <v>28.9</v>
      </c>
      <c r="F96" s="27">
        <v>19771.27</v>
      </c>
      <c r="G96" s="27">
        <v>207573.9</v>
      </c>
      <c r="H96" s="27">
        <v>50563.87</v>
      </c>
      <c r="I96" s="27">
        <v>1817.15</v>
      </c>
      <c r="J96" s="27">
        <v>0</v>
      </c>
      <c r="K96" s="28">
        <f t="shared" si="75"/>
        <v>1756401.9199999997</v>
      </c>
    </row>
    <row r="97" spans="1:11" x14ac:dyDescent="0.2">
      <c r="A97" s="7" t="s">
        <v>18</v>
      </c>
      <c r="B97" s="27">
        <v>592760.46</v>
      </c>
      <c r="C97" s="27">
        <v>193745.51</v>
      </c>
      <c r="D97" s="27">
        <v>7322.81</v>
      </c>
      <c r="E97" s="27">
        <v>33.58</v>
      </c>
      <c r="F97" s="27">
        <v>4045.29</v>
      </c>
      <c r="G97" s="27">
        <v>107426.25</v>
      </c>
      <c r="H97" s="27">
        <v>10345.59</v>
      </c>
      <c r="I97" s="27">
        <v>2111.35</v>
      </c>
      <c r="J97" s="27">
        <v>0</v>
      </c>
      <c r="K97" s="28">
        <f t="shared" si="75"/>
        <v>917790.84</v>
      </c>
    </row>
    <row r="98" spans="1:11" x14ac:dyDescent="0.2">
      <c r="A98" s="7" t="s">
        <v>19</v>
      </c>
      <c r="B98" s="27">
        <v>830885.75</v>
      </c>
      <c r="C98" s="27">
        <v>329416.21999999997</v>
      </c>
      <c r="D98" s="27">
        <v>965.81</v>
      </c>
      <c r="E98" s="27">
        <v>4.43</v>
      </c>
      <c r="F98" s="27">
        <v>9257.31</v>
      </c>
      <c r="G98" s="27">
        <v>150581.81</v>
      </c>
      <c r="H98" s="27">
        <v>23675.03</v>
      </c>
      <c r="I98" s="27">
        <v>278.47000000000003</v>
      </c>
      <c r="J98" s="27">
        <v>0</v>
      </c>
      <c r="K98" s="28">
        <f t="shared" si="75"/>
        <v>1345064.83</v>
      </c>
    </row>
    <row r="99" spans="1:11" x14ac:dyDescent="0.2">
      <c r="A99" s="7" t="s">
        <v>20</v>
      </c>
      <c r="B99" s="27">
        <v>528884.6</v>
      </c>
      <c r="C99" s="27">
        <v>162821.43</v>
      </c>
      <c r="D99" s="27">
        <v>9230.57</v>
      </c>
      <c r="E99" s="27">
        <v>42.33</v>
      </c>
      <c r="F99" s="27">
        <v>1957.26</v>
      </c>
      <c r="G99" s="27">
        <v>95850</v>
      </c>
      <c r="H99" s="27">
        <v>5005.57</v>
      </c>
      <c r="I99" s="27">
        <v>2661.41</v>
      </c>
      <c r="J99" s="27">
        <v>0</v>
      </c>
      <c r="K99" s="28">
        <f t="shared" si="75"/>
        <v>806453.16999999993</v>
      </c>
    </row>
    <row r="100" spans="1:11" x14ac:dyDescent="0.2">
      <c r="A100" s="7" t="s">
        <v>21</v>
      </c>
      <c r="B100" s="27">
        <v>554362.6</v>
      </c>
      <c r="C100" s="27">
        <v>198330.63</v>
      </c>
      <c r="D100" s="27">
        <v>5324.84</v>
      </c>
      <c r="E100" s="27">
        <v>24.42</v>
      </c>
      <c r="F100" s="27">
        <v>3674.59</v>
      </c>
      <c r="G100" s="27">
        <v>100467.39</v>
      </c>
      <c r="H100" s="27">
        <v>9397.56</v>
      </c>
      <c r="I100" s="27">
        <v>1535.29</v>
      </c>
      <c r="J100" s="27">
        <v>0</v>
      </c>
      <c r="K100" s="28">
        <f t="shared" si="75"/>
        <v>873117.32000000007</v>
      </c>
    </row>
    <row r="101" spans="1:11" x14ac:dyDescent="0.2">
      <c r="A101" s="7" t="s">
        <v>22</v>
      </c>
      <c r="B101" s="27">
        <v>561165.31000000006</v>
      </c>
      <c r="C101" s="27">
        <v>170600.71</v>
      </c>
      <c r="D101" s="27">
        <v>9481.1299999999992</v>
      </c>
      <c r="E101" s="27">
        <v>43.48</v>
      </c>
      <c r="F101" s="27">
        <v>2570.59</v>
      </c>
      <c r="G101" s="27">
        <v>101700.25</v>
      </c>
      <c r="H101" s="27">
        <v>6574.15</v>
      </c>
      <c r="I101" s="27">
        <v>2733.65</v>
      </c>
      <c r="J101" s="27">
        <v>0</v>
      </c>
      <c r="K101" s="28">
        <f t="shared" si="75"/>
        <v>854869.27</v>
      </c>
    </row>
    <row r="102" spans="1:11" x14ac:dyDescent="0.2">
      <c r="A102" s="7" t="s">
        <v>23</v>
      </c>
      <c r="B102" s="27">
        <v>580824.30000000005</v>
      </c>
      <c r="C102" s="27">
        <v>218575.66</v>
      </c>
      <c r="D102" s="27">
        <v>4681.6499999999996</v>
      </c>
      <c r="E102" s="27">
        <v>21.47</v>
      </c>
      <c r="F102" s="27">
        <v>3723.66</v>
      </c>
      <c r="G102" s="27">
        <v>105263.06</v>
      </c>
      <c r="H102" s="27">
        <v>9523.0499999999993</v>
      </c>
      <c r="I102" s="27">
        <v>1349.84</v>
      </c>
      <c r="J102" s="27">
        <v>0</v>
      </c>
      <c r="K102" s="28">
        <f t="shared" si="75"/>
        <v>923962.69000000006</v>
      </c>
    </row>
    <row r="103" spans="1:11" x14ac:dyDescent="0.2">
      <c r="A103" s="7" t="s">
        <v>24</v>
      </c>
      <c r="B103" s="27">
        <v>580677.25</v>
      </c>
      <c r="C103" s="27">
        <v>185483.67</v>
      </c>
      <c r="D103" s="27">
        <v>7464.66</v>
      </c>
      <c r="E103" s="27">
        <v>34.229999999999997</v>
      </c>
      <c r="F103" s="27">
        <v>4077.98</v>
      </c>
      <c r="G103" s="27">
        <v>105236.41</v>
      </c>
      <c r="H103" s="27">
        <v>10429.209999999999</v>
      </c>
      <c r="I103" s="27">
        <v>2152.25</v>
      </c>
      <c r="J103" s="27">
        <v>0</v>
      </c>
      <c r="K103" s="28">
        <f t="shared" si="75"/>
        <v>895555.66</v>
      </c>
    </row>
    <row r="104" spans="1:11" x14ac:dyDescent="0.2">
      <c r="A104" s="7" t="s">
        <v>25</v>
      </c>
      <c r="B104" s="27">
        <v>3434675.49</v>
      </c>
      <c r="C104" s="27">
        <v>660369.11</v>
      </c>
      <c r="D104" s="27">
        <v>50156.55</v>
      </c>
      <c r="E104" s="27">
        <v>229.99</v>
      </c>
      <c r="F104" s="27">
        <v>58122.66</v>
      </c>
      <c r="G104" s="27">
        <v>622467.85</v>
      </c>
      <c r="H104" s="27">
        <v>148645.32999999999</v>
      </c>
      <c r="I104" s="27">
        <v>14461.42</v>
      </c>
      <c r="J104" s="27">
        <v>0</v>
      </c>
      <c r="K104" s="28">
        <f t="shared" si="75"/>
        <v>4989128.3999999994</v>
      </c>
    </row>
    <row r="105" spans="1:11" x14ac:dyDescent="0.2">
      <c r="A105" s="7" t="s">
        <v>26</v>
      </c>
      <c r="B105" s="27">
        <v>578928.71</v>
      </c>
      <c r="C105" s="27">
        <v>191829.47</v>
      </c>
      <c r="D105" s="27">
        <v>6803.73</v>
      </c>
      <c r="E105" s="27">
        <v>31.2</v>
      </c>
      <c r="F105" s="27">
        <v>4045.29</v>
      </c>
      <c r="G105" s="27">
        <v>104919.52</v>
      </c>
      <c r="H105" s="27">
        <v>10345.59</v>
      </c>
      <c r="I105" s="27">
        <v>1961.69</v>
      </c>
      <c r="J105" s="27">
        <v>10208</v>
      </c>
      <c r="K105" s="28">
        <f t="shared" si="75"/>
        <v>909073.19999999984</v>
      </c>
    </row>
    <row r="106" spans="1:11" x14ac:dyDescent="0.2">
      <c r="A106" s="7" t="s">
        <v>27</v>
      </c>
      <c r="B106" s="27">
        <v>829518.89</v>
      </c>
      <c r="C106" s="27">
        <v>273362.49</v>
      </c>
      <c r="D106" s="27">
        <v>5314.16</v>
      </c>
      <c r="E106" s="27">
        <v>24.37</v>
      </c>
      <c r="F106" s="27">
        <v>10151.42</v>
      </c>
      <c r="G106" s="27">
        <v>150334.1</v>
      </c>
      <c r="H106" s="27">
        <v>25961.67</v>
      </c>
      <c r="I106" s="27">
        <v>1532.21</v>
      </c>
      <c r="J106" s="27">
        <v>0</v>
      </c>
      <c r="K106" s="28">
        <f t="shared" si="75"/>
        <v>1296199.3099999998</v>
      </c>
    </row>
    <row r="107" spans="1:11" x14ac:dyDescent="0.2">
      <c r="A107" s="7" t="s">
        <v>28</v>
      </c>
      <c r="B107" s="27">
        <v>586756.76</v>
      </c>
      <c r="C107" s="27">
        <v>147232.17000000001</v>
      </c>
      <c r="D107" s="27">
        <v>11770.33</v>
      </c>
      <c r="E107" s="27">
        <v>53.97</v>
      </c>
      <c r="F107" s="27">
        <v>3753.64</v>
      </c>
      <c r="G107" s="27">
        <v>106338.2</v>
      </c>
      <c r="H107" s="27">
        <v>9599.7099999999991</v>
      </c>
      <c r="I107" s="27">
        <v>3393.69</v>
      </c>
      <c r="J107" s="27">
        <v>0</v>
      </c>
      <c r="K107" s="28">
        <f t="shared" si="75"/>
        <v>868898.46999999986</v>
      </c>
    </row>
    <row r="108" spans="1:11" x14ac:dyDescent="0.2">
      <c r="A108" s="7" t="s">
        <v>29</v>
      </c>
      <c r="B108" s="27">
        <v>2453468.27</v>
      </c>
      <c r="C108" s="27">
        <v>318218.34999999998</v>
      </c>
      <c r="D108" s="27">
        <v>31638.37</v>
      </c>
      <c r="E108" s="27">
        <v>145.08000000000001</v>
      </c>
      <c r="F108" s="27">
        <v>59461.08</v>
      </c>
      <c r="G108" s="27">
        <v>444643.2</v>
      </c>
      <c r="H108" s="27">
        <v>152068.25</v>
      </c>
      <c r="I108" s="27">
        <v>9122.15</v>
      </c>
      <c r="J108" s="27">
        <v>0</v>
      </c>
      <c r="K108" s="28">
        <f t="shared" si="75"/>
        <v>3468764.7500000005</v>
      </c>
    </row>
    <row r="109" spans="1:11" x14ac:dyDescent="0.2">
      <c r="A109" s="7" t="s">
        <v>30</v>
      </c>
      <c r="B109" s="27">
        <v>1123542.98</v>
      </c>
      <c r="C109" s="27">
        <v>328557.7</v>
      </c>
      <c r="D109" s="27">
        <v>9211.81</v>
      </c>
      <c r="E109" s="27">
        <v>42.24</v>
      </c>
      <c r="F109" s="27">
        <v>15625.11</v>
      </c>
      <c r="G109" s="27">
        <v>203620.22</v>
      </c>
      <c r="H109" s="27">
        <v>39960.32</v>
      </c>
      <c r="I109" s="27">
        <v>2656</v>
      </c>
      <c r="J109" s="27">
        <v>0</v>
      </c>
      <c r="K109" s="28">
        <f t="shared" si="75"/>
        <v>1723216.3800000001</v>
      </c>
    </row>
    <row r="110" spans="1:11" x14ac:dyDescent="0.2">
      <c r="A110" s="7" t="s">
        <v>31</v>
      </c>
      <c r="B110" s="27">
        <v>8283096.3799999999</v>
      </c>
      <c r="C110" s="27">
        <v>1162615.6299999999</v>
      </c>
      <c r="D110" s="27">
        <v>110199.12</v>
      </c>
      <c r="E110" s="27">
        <v>505.32</v>
      </c>
      <c r="F110" s="27">
        <v>189496.88</v>
      </c>
      <c r="G110" s="27">
        <v>1501149.45</v>
      </c>
      <c r="H110" s="27">
        <v>484627.25</v>
      </c>
      <c r="I110" s="27">
        <v>31773.23</v>
      </c>
      <c r="J110" s="27">
        <v>0</v>
      </c>
      <c r="K110" s="28">
        <f t="shared" si="75"/>
        <v>11763463.26</v>
      </c>
    </row>
    <row r="111" spans="1:11" x14ac:dyDescent="0.2">
      <c r="A111" s="7" t="s">
        <v>32</v>
      </c>
      <c r="B111" s="27">
        <v>41070656.549999997</v>
      </c>
      <c r="C111" s="27">
        <v>4870590.04</v>
      </c>
      <c r="D111" s="27">
        <v>598614.17000000004</v>
      </c>
      <c r="E111" s="27">
        <v>2744.93</v>
      </c>
      <c r="F111" s="27">
        <v>971227.55</v>
      </c>
      <c r="G111" s="27">
        <v>7443254.3399999999</v>
      </c>
      <c r="H111" s="27">
        <v>2483857.91</v>
      </c>
      <c r="I111" s="27">
        <v>172595.82</v>
      </c>
      <c r="J111" s="27">
        <v>0</v>
      </c>
      <c r="K111" s="28">
        <f t="shared" si="75"/>
        <v>57613541.309999995</v>
      </c>
    </row>
    <row r="112" spans="1:11" x14ac:dyDescent="0.2">
      <c r="A112" s="7" t="s">
        <v>33</v>
      </c>
      <c r="B112" s="27">
        <v>5177965.7699999996</v>
      </c>
      <c r="C112" s="27">
        <v>920086.53</v>
      </c>
      <c r="D112" s="27">
        <v>83064.149999999994</v>
      </c>
      <c r="E112" s="27">
        <v>380.89</v>
      </c>
      <c r="F112" s="27">
        <v>87396.6</v>
      </c>
      <c r="G112" s="27">
        <v>938405.16</v>
      </c>
      <c r="H112" s="27">
        <v>223511.71</v>
      </c>
      <c r="I112" s="27">
        <v>23949.53</v>
      </c>
      <c r="J112" s="27">
        <v>0</v>
      </c>
      <c r="K112" s="28">
        <f t="shared" si="75"/>
        <v>7454760.3399999999</v>
      </c>
    </row>
    <row r="113" spans="1:11" x14ac:dyDescent="0.2">
      <c r="A113" s="7" t="s">
        <v>34</v>
      </c>
      <c r="B113" s="27">
        <v>872370.19</v>
      </c>
      <c r="C113" s="27">
        <v>309976.84000000003</v>
      </c>
      <c r="D113" s="27">
        <v>379.58</v>
      </c>
      <c r="E113" s="27">
        <v>1.74</v>
      </c>
      <c r="F113" s="27">
        <v>13586.09</v>
      </c>
      <c r="G113" s="27">
        <v>158100.06</v>
      </c>
      <c r="H113" s="27">
        <v>34745.64</v>
      </c>
      <c r="I113" s="27">
        <v>109.44</v>
      </c>
      <c r="J113" s="27">
        <v>0</v>
      </c>
      <c r="K113" s="28">
        <f t="shared" si="75"/>
        <v>1389269.58</v>
      </c>
    </row>
    <row r="114" spans="1:11" x14ac:dyDescent="0.2">
      <c r="A114" s="7" t="s">
        <v>35</v>
      </c>
      <c r="B114" s="27">
        <v>645506.25</v>
      </c>
      <c r="C114" s="27">
        <v>239355.27</v>
      </c>
      <c r="D114" s="27">
        <v>3285.8</v>
      </c>
      <c r="E114" s="27">
        <v>15.07</v>
      </c>
      <c r="F114" s="27">
        <v>6286.04</v>
      </c>
      <c r="G114" s="27">
        <v>116985.4</v>
      </c>
      <c r="H114" s="27">
        <v>16076.18</v>
      </c>
      <c r="I114" s="27">
        <v>947.38</v>
      </c>
      <c r="J114" s="27">
        <v>0</v>
      </c>
      <c r="K114" s="28">
        <f t="shared" si="75"/>
        <v>1028457.3900000001</v>
      </c>
    </row>
    <row r="115" spans="1:11" x14ac:dyDescent="0.2">
      <c r="A115" s="7" t="s">
        <v>36</v>
      </c>
      <c r="B115" s="27">
        <v>535184.18000000005</v>
      </c>
      <c r="C115" s="27">
        <v>192570.45</v>
      </c>
      <c r="D115" s="27">
        <v>6079.46</v>
      </c>
      <c r="E115" s="27">
        <v>27.88</v>
      </c>
      <c r="F115" s="27">
        <v>2554.2199999999998</v>
      </c>
      <c r="G115" s="27">
        <v>96991.679999999993</v>
      </c>
      <c r="H115" s="27">
        <v>6532.26</v>
      </c>
      <c r="I115" s="27">
        <v>1752.87</v>
      </c>
      <c r="J115" s="27">
        <v>0</v>
      </c>
      <c r="K115" s="28">
        <f t="shared" si="75"/>
        <v>841693.00000000012</v>
      </c>
    </row>
    <row r="116" spans="1:11" x14ac:dyDescent="0.2">
      <c r="A116" s="7" t="s">
        <v>37</v>
      </c>
      <c r="B116" s="27">
        <v>1129685.32</v>
      </c>
      <c r="C116" s="27">
        <v>362376.02</v>
      </c>
      <c r="D116" s="27">
        <v>4944.53</v>
      </c>
      <c r="E116" s="27">
        <v>22.67</v>
      </c>
      <c r="F116" s="27">
        <v>16906.3</v>
      </c>
      <c r="G116" s="27">
        <v>204733.4</v>
      </c>
      <c r="H116" s="27">
        <v>43236.88</v>
      </c>
      <c r="I116" s="27">
        <v>1425.64</v>
      </c>
      <c r="J116" s="27">
        <v>0</v>
      </c>
      <c r="K116" s="28">
        <f t="shared" si="75"/>
        <v>1763330.7599999998</v>
      </c>
    </row>
    <row r="117" spans="1:11" x14ac:dyDescent="0.2">
      <c r="A117" s="7" t="s">
        <v>38</v>
      </c>
      <c r="B117" s="27">
        <v>530531.35</v>
      </c>
      <c r="C117" s="27">
        <v>140833.34</v>
      </c>
      <c r="D117" s="27">
        <v>11109.21</v>
      </c>
      <c r="E117" s="27">
        <v>50.94</v>
      </c>
      <c r="F117" s="27">
        <v>2248.91</v>
      </c>
      <c r="G117" s="27">
        <v>96148.45</v>
      </c>
      <c r="H117" s="27">
        <v>5751.45</v>
      </c>
      <c r="I117" s="27">
        <v>3203.07</v>
      </c>
      <c r="J117" s="27">
        <v>0</v>
      </c>
      <c r="K117" s="28">
        <f t="shared" si="75"/>
        <v>789876.71999999974</v>
      </c>
    </row>
    <row r="118" spans="1:11" x14ac:dyDescent="0.2">
      <c r="A118" s="7" t="s">
        <v>39</v>
      </c>
      <c r="B118" s="27">
        <v>6315165.0499999998</v>
      </c>
      <c r="C118" s="27">
        <v>1022087.31</v>
      </c>
      <c r="D118" s="27">
        <v>79682.19</v>
      </c>
      <c r="E118" s="27">
        <v>365.38</v>
      </c>
      <c r="F118" s="27">
        <v>136261.89000000001</v>
      </c>
      <c r="G118" s="27">
        <v>1144500.33</v>
      </c>
      <c r="H118" s="27">
        <v>348481.86</v>
      </c>
      <c r="I118" s="27">
        <v>22974.42</v>
      </c>
      <c r="J118" s="27">
        <v>0</v>
      </c>
      <c r="K118" s="28">
        <f t="shared" si="75"/>
        <v>9069518.4299999978</v>
      </c>
    </row>
    <row r="119" spans="1:11" x14ac:dyDescent="0.2">
      <c r="A119" s="7" t="s">
        <v>40</v>
      </c>
      <c r="B119" s="27">
        <v>7077046.0700000003</v>
      </c>
      <c r="C119" s="27">
        <v>954396.09</v>
      </c>
      <c r="D119" s="27">
        <v>107231.71</v>
      </c>
      <c r="E119" s="27">
        <v>491.71</v>
      </c>
      <c r="F119" s="27">
        <v>153004.66</v>
      </c>
      <c r="G119" s="27">
        <v>1282576.3799999999</v>
      </c>
      <c r="H119" s="27">
        <v>391300.51</v>
      </c>
      <c r="I119" s="27">
        <v>30917.65</v>
      </c>
      <c r="J119" s="27">
        <v>0</v>
      </c>
      <c r="K119" s="28">
        <f t="shared" si="75"/>
        <v>9996964.7800000012</v>
      </c>
    </row>
    <row r="120" spans="1:11" x14ac:dyDescent="0.2">
      <c r="A120" s="7" t="s">
        <v>41</v>
      </c>
      <c r="B120" s="27">
        <v>1220976.1299999999</v>
      </c>
      <c r="C120" s="27">
        <v>372335.14</v>
      </c>
      <c r="D120" s="27">
        <v>4045.4</v>
      </c>
      <c r="E120" s="27">
        <v>18.55</v>
      </c>
      <c r="F120" s="27">
        <v>21265.119999999999</v>
      </c>
      <c r="G120" s="27">
        <v>221278.07999999999</v>
      </c>
      <c r="H120" s="27">
        <v>54384.31</v>
      </c>
      <c r="I120" s="27">
        <v>1166.3900000000001</v>
      </c>
      <c r="J120" s="27">
        <v>0</v>
      </c>
      <c r="K120" s="28">
        <f t="shared" si="75"/>
        <v>1895469.12</v>
      </c>
    </row>
    <row r="121" spans="1:11" x14ac:dyDescent="0.2">
      <c r="A121" s="7" t="s">
        <v>42</v>
      </c>
      <c r="B121" s="27">
        <v>1751788.96</v>
      </c>
      <c r="C121" s="27">
        <v>414975.06</v>
      </c>
      <c r="D121" s="27">
        <v>16955.02</v>
      </c>
      <c r="E121" s="27">
        <v>77.75</v>
      </c>
      <c r="F121" s="27">
        <v>30743.25</v>
      </c>
      <c r="G121" s="27">
        <v>317477.53999999998</v>
      </c>
      <c r="H121" s="27">
        <v>78624.08</v>
      </c>
      <c r="I121" s="27">
        <v>4888.57</v>
      </c>
      <c r="J121" s="27">
        <v>0</v>
      </c>
      <c r="K121" s="28">
        <f t="shared" si="75"/>
        <v>2615530.23</v>
      </c>
    </row>
    <row r="122" spans="1:11" x14ac:dyDescent="0.2">
      <c r="A122" s="7" t="s">
        <v>43</v>
      </c>
      <c r="B122" s="27">
        <v>545436.81000000006</v>
      </c>
      <c r="C122" s="27">
        <v>202878.24</v>
      </c>
      <c r="D122" s="27">
        <v>4760.83</v>
      </c>
      <c r="E122" s="27">
        <v>21.83</v>
      </c>
      <c r="F122" s="27">
        <v>3366.56</v>
      </c>
      <c r="G122" s="27">
        <v>98849.77</v>
      </c>
      <c r="H122" s="27">
        <v>8609.7900000000009</v>
      </c>
      <c r="I122" s="27">
        <v>1372.67</v>
      </c>
      <c r="J122" s="27">
        <v>0</v>
      </c>
      <c r="K122" s="28">
        <f t="shared" si="75"/>
        <v>865296.50000000012</v>
      </c>
    </row>
    <row r="123" spans="1:11" x14ac:dyDescent="0.2">
      <c r="A123" s="7" t="s">
        <v>44</v>
      </c>
      <c r="B123" s="27">
        <v>16053231.380000001</v>
      </c>
      <c r="C123" s="27">
        <v>2165725.36</v>
      </c>
      <c r="D123" s="27">
        <v>234539.75</v>
      </c>
      <c r="E123" s="27">
        <v>1075.48</v>
      </c>
      <c r="F123" s="27">
        <v>355269.91</v>
      </c>
      <c r="G123" s="27">
        <v>2909334.65</v>
      </c>
      <c r="H123" s="27">
        <v>908582.12</v>
      </c>
      <c r="I123" s="27">
        <v>67623.83</v>
      </c>
      <c r="J123" s="27">
        <v>0</v>
      </c>
      <c r="K123" s="28">
        <f t="shared" si="75"/>
        <v>22695382.48</v>
      </c>
    </row>
    <row r="124" spans="1:11" x14ac:dyDescent="0.2">
      <c r="A124" s="7" t="s">
        <v>45</v>
      </c>
      <c r="B124" s="27">
        <v>65100431.670000002</v>
      </c>
      <c r="C124" s="27">
        <v>7005100.5</v>
      </c>
      <c r="D124" s="27">
        <v>888038.29</v>
      </c>
      <c r="E124" s="27">
        <v>4072.08</v>
      </c>
      <c r="F124" s="27">
        <v>1662361.37</v>
      </c>
      <c r="G124" s="27">
        <v>11798181.74</v>
      </c>
      <c r="H124" s="27">
        <v>4251392.41</v>
      </c>
      <c r="I124" s="27">
        <v>256044.22</v>
      </c>
      <c r="J124" s="27">
        <v>1039039</v>
      </c>
      <c r="K124" s="28">
        <f t="shared" si="75"/>
        <v>92004661.280000001</v>
      </c>
    </row>
    <row r="125" spans="1:11" x14ac:dyDescent="0.2">
      <c r="A125" s="7" t="s">
        <v>46</v>
      </c>
      <c r="B125" s="27">
        <v>586174.12</v>
      </c>
      <c r="C125" s="27">
        <v>201975.22</v>
      </c>
      <c r="D125" s="27">
        <v>7167.5</v>
      </c>
      <c r="E125" s="27">
        <v>32.869999999999997</v>
      </c>
      <c r="F125" s="27">
        <v>3126.64</v>
      </c>
      <c r="G125" s="27">
        <v>106232.61</v>
      </c>
      <c r="H125" s="27">
        <v>7996.21</v>
      </c>
      <c r="I125" s="27">
        <v>2066.5700000000002</v>
      </c>
      <c r="J125" s="27">
        <v>0</v>
      </c>
      <c r="K125" s="28">
        <f t="shared" si="75"/>
        <v>914771.73999999987</v>
      </c>
    </row>
    <row r="126" spans="1:11" x14ac:dyDescent="0.2">
      <c r="A126" s="7" t="s">
        <v>47</v>
      </c>
      <c r="B126" s="27">
        <v>540275.32999999996</v>
      </c>
      <c r="C126" s="27">
        <v>166035.60999999999</v>
      </c>
      <c r="D126" s="27">
        <v>8791.0400000000009</v>
      </c>
      <c r="E126" s="27">
        <v>40.31</v>
      </c>
      <c r="F126" s="27">
        <v>2633.26</v>
      </c>
      <c r="G126" s="27">
        <v>97914.35</v>
      </c>
      <c r="H126" s="27">
        <v>6734.42</v>
      </c>
      <c r="I126" s="27">
        <v>2534.6799999999998</v>
      </c>
      <c r="J126" s="27">
        <v>0</v>
      </c>
      <c r="K126" s="28">
        <f t="shared" si="75"/>
        <v>824959.00000000012</v>
      </c>
    </row>
    <row r="127" spans="1:11" x14ac:dyDescent="0.2">
      <c r="A127" s="7" t="s">
        <v>48</v>
      </c>
      <c r="B127" s="27">
        <v>8559260.0600000005</v>
      </c>
      <c r="C127" s="27">
        <v>1117919.3999999999</v>
      </c>
      <c r="D127" s="27">
        <v>109063.67999999999</v>
      </c>
      <c r="E127" s="27">
        <v>500.11</v>
      </c>
      <c r="F127" s="27">
        <v>207978.81</v>
      </c>
      <c r="G127" s="27">
        <v>1551198.71</v>
      </c>
      <c r="H127" s="27">
        <v>531893.68999999994</v>
      </c>
      <c r="I127" s="27">
        <v>31445.86</v>
      </c>
      <c r="J127" s="27">
        <v>0</v>
      </c>
      <c r="K127" s="28">
        <f t="shared" si="75"/>
        <v>12109260.319999998</v>
      </c>
    </row>
    <row r="128" spans="1:11" x14ac:dyDescent="0.2">
      <c r="A128" s="7" t="s">
        <v>49</v>
      </c>
      <c r="B128" s="27">
        <v>539662.22</v>
      </c>
      <c r="C128" s="27">
        <v>195124.68</v>
      </c>
      <c r="D128" s="27">
        <v>5475.24</v>
      </c>
      <c r="E128" s="27">
        <v>25.11</v>
      </c>
      <c r="F128" s="27">
        <v>3113.04</v>
      </c>
      <c r="G128" s="27">
        <v>97803.24</v>
      </c>
      <c r="H128" s="27">
        <v>7961.43</v>
      </c>
      <c r="I128" s="27">
        <v>1578.65</v>
      </c>
      <c r="J128" s="27">
        <v>0</v>
      </c>
      <c r="K128" s="28">
        <f t="shared" si="75"/>
        <v>850743.61</v>
      </c>
    </row>
    <row r="129" spans="1:11" x14ac:dyDescent="0.2">
      <c r="A129" s="7" t="s">
        <v>50</v>
      </c>
      <c r="B129" s="27">
        <v>1326774.02</v>
      </c>
      <c r="C129" s="27">
        <v>327178.38</v>
      </c>
      <c r="D129" s="27">
        <v>7465.9</v>
      </c>
      <c r="E129" s="27">
        <v>34.229999999999997</v>
      </c>
      <c r="F129" s="27">
        <v>27226.75</v>
      </c>
      <c r="G129" s="27">
        <v>240451.87</v>
      </c>
      <c r="H129" s="27">
        <v>69630.84</v>
      </c>
      <c r="I129" s="27">
        <v>2152.61</v>
      </c>
      <c r="J129" s="27">
        <v>0</v>
      </c>
      <c r="K129" s="28">
        <f t="shared" si="75"/>
        <v>2000914.6</v>
      </c>
    </row>
    <row r="130" spans="1:11" x14ac:dyDescent="0.2">
      <c r="A130" s="7" t="s">
        <v>51</v>
      </c>
      <c r="B130" s="27">
        <v>3167348.66</v>
      </c>
      <c r="C130" s="27">
        <v>604102.46</v>
      </c>
      <c r="D130" s="27">
        <v>33008.300000000003</v>
      </c>
      <c r="E130" s="27">
        <v>151.36000000000001</v>
      </c>
      <c r="F130" s="27">
        <v>66641.23</v>
      </c>
      <c r="G130" s="27">
        <v>574020.07999999996</v>
      </c>
      <c r="H130" s="27">
        <v>170431.07</v>
      </c>
      <c r="I130" s="27">
        <v>9517.14</v>
      </c>
      <c r="J130" s="27">
        <v>0</v>
      </c>
      <c r="K130" s="28">
        <f t="shared" si="75"/>
        <v>4625220.3</v>
      </c>
    </row>
    <row r="131" spans="1:11" x14ac:dyDescent="0.2">
      <c r="A131" s="7" t="s">
        <v>52</v>
      </c>
      <c r="B131" s="27">
        <v>592543.69999999995</v>
      </c>
      <c r="C131" s="27">
        <v>218149.1</v>
      </c>
      <c r="D131" s="27">
        <v>4692.74</v>
      </c>
      <c r="E131" s="27">
        <v>21.52</v>
      </c>
      <c r="F131" s="27">
        <v>4317.91</v>
      </c>
      <c r="G131" s="27">
        <v>107386.97</v>
      </c>
      <c r="H131" s="27">
        <v>11042.79</v>
      </c>
      <c r="I131" s="27">
        <v>1353.04</v>
      </c>
      <c r="J131" s="27">
        <v>0</v>
      </c>
      <c r="K131" s="28">
        <f t="shared" si="75"/>
        <v>939507.77</v>
      </c>
    </row>
    <row r="132" spans="1:11" x14ac:dyDescent="0.2">
      <c r="A132" s="7" t="s">
        <v>53</v>
      </c>
      <c r="B132" s="27">
        <v>908107.97</v>
      </c>
      <c r="C132" s="27">
        <v>296484.56</v>
      </c>
      <c r="D132" s="27">
        <v>5767.28</v>
      </c>
      <c r="E132" s="27">
        <v>26.45</v>
      </c>
      <c r="F132" s="27">
        <v>11413.51</v>
      </c>
      <c r="G132" s="27">
        <v>164576.82999999999</v>
      </c>
      <c r="H132" s="27">
        <v>29189.39</v>
      </c>
      <c r="I132" s="27">
        <v>1662.86</v>
      </c>
      <c r="J132" s="27">
        <v>0</v>
      </c>
      <c r="K132" s="28">
        <f t="shared" si="75"/>
        <v>1417228.85</v>
      </c>
    </row>
    <row r="133" spans="1:11" x14ac:dyDescent="0.2">
      <c r="A133" s="7" t="s">
        <v>54</v>
      </c>
      <c r="B133" s="27">
        <v>931071.56</v>
      </c>
      <c r="C133" s="27">
        <v>327272.77</v>
      </c>
      <c r="D133" s="27">
        <v>600.48</v>
      </c>
      <c r="E133" s="27">
        <v>2.75</v>
      </c>
      <c r="F133" s="27">
        <v>14638.36</v>
      </c>
      <c r="G133" s="27">
        <v>168738.53</v>
      </c>
      <c r="H133" s="27">
        <v>37436.75</v>
      </c>
      <c r="I133" s="27">
        <v>173.13</v>
      </c>
      <c r="J133" s="27">
        <v>0</v>
      </c>
      <c r="K133" s="28">
        <f t="shared" si="75"/>
        <v>1479934.33</v>
      </c>
    </row>
    <row r="134" spans="1:11" x14ac:dyDescent="0.2">
      <c r="A134" s="7" t="s">
        <v>55</v>
      </c>
      <c r="B134" s="27">
        <v>731672.27</v>
      </c>
      <c r="C134" s="27">
        <v>212937.29</v>
      </c>
      <c r="D134" s="27">
        <v>10385.93</v>
      </c>
      <c r="E134" s="27">
        <v>47.62</v>
      </c>
      <c r="F134" s="27">
        <v>6095.19</v>
      </c>
      <c r="G134" s="27">
        <v>132601.31</v>
      </c>
      <c r="H134" s="27">
        <v>15588.1</v>
      </c>
      <c r="I134" s="27">
        <v>2994.53</v>
      </c>
      <c r="J134" s="27">
        <v>0</v>
      </c>
      <c r="K134" s="28">
        <f t="shared" si="75"/>
        <v>1112322.2400000002</v>
      </c>
    </row>
    <row r="135" spans="1:11" x14ac:dyDescent="0.2">
      <c r="A135" s="7" t="s">
        <v>56</v>
      </c>
      <c r="B135" s="27">
        <v>2900328.71</v>
      </c>
      <c r="C135" s="27">
        <v>591030.19999999995</v>
      </c>
      <c r="D135" s="27">
        <v>49591.199999999997</v>
      </c>
      <c r="E135" s="27">
        <v>227.4</v>
      </c>
      <c r="F135" s="27">
        <v>39158.239999999998</v>
      </c>
      <c r="G135" s="27">
        <v>525627.93999999994</v>
      </c>
      <c r="H135" s="27">
        <v>100144.92</v>
      </c>
      <c r="I135" s="27">
        <v>14298.41</v>
      </c>
      <c r="J135" s="27">
        <v>0</v>
      </c>
      <c r="K135" s="28">
        <f t="shared" si="75"/>
        <v>4220407.0200000005</v>
      </c>
    </row>
    <row r="136" spans="1:11" x14ac:dyDescent="0.2">
      <c r="A136" s="7" t="s">
        <v>57</v>
      </c>
      <c r="B136" s="27">
        <v>17306062.989999998</v>
      </c>
      <c r="C136" s="27">
        <v>2362002.5099999998</v>
      </c>
      <c r="D136" s="27">
        <v>249809.1</v>
      </c>
      <c r="E136" s="27">
        <v>1145.49</v>
      </c>
      <c r="F136" s="27">
        <v>383404.38</v>
      </c>
      <c r="G136" s="27">
        <v>3136385.91</v>
      </c>
      <c r="H136" s="27">
        <v>980534.37</v>
      </c>
      <c r="I136" s="27">
        <v>72026.37</v>
      </c>
      <c r="J136" s="27">
        <v>0</v>
      </c>
      <c r="K136" s="28">
        <f t="shared" si="75"/>
        <v>24491371.120000001</v>
      </c>
    </row>
    <row r="137" spans="1:11" x14ac:dyDescent="0.2">
      <c r="A137" s="7" t="s">
        <v>58</v>
      </c>
      <c r="B137" s="27">
        <v>16636326.07</v>
      </c>
      <c r="C137" s="27">
        <v>1765927.37</v>
      </c>
      <c r="D137" s="27">
        <v>217944.38</v>
      </c>
      <c r="E137" s="27">
        <v>999.38</v>
      </c>
      <c r="F137" s="27">
        <v>435570.85</v>
      </c>
      <c r="G137" s="27">
        <v>3015009.17</v>
      </c>
      <c r="H137" s="27">
        <v>1113947.08</v>
      </c>
      <c r="I137" s="27">
        <v>62838.96</v>
      </c>
      <c r="J137" s="27">
        <v>0</v>
      </c>
      <c r="K137" s="28">
        <f t="shared" si="75"/>
        <v>23248563.259999998</v>
      </c>
    </row>
    <row r="138" spans="1:11" x14ac:dyDescent="0.2">
      <c r="A138" s="7" t="s">
        <v>59</v>
      </c>
      <c r="B138" s="27">
        <v>519517.69</v>
      </c>
      <c r="C138" s="27">
        <v>133873.64000000001</v>
      </c>
      <c r="D138" s="27">
        <v>12206.74</v>
      </c>
      <c r="E138" s="27">
        <v>55.97</v>
      </c>
      <c r="F138" s="27">
        <v>1305.72</v>
      </c>
      <c r="G138" s="27">
        <v>94152.44</v>
      </c>
      <c r="H138" s="27">
        <v>3339.31</v>
      </c>
      <c r="I138" s="27">
        <v>3519.51</v>
      </c>
      <c r="J138" s="27">
        <v>0</v>
      </c>
      <c r="K138" s="28">
        <f t="shared" si="75"/>
        <v>767971.02</v>
      </c>
    </row>
    <row r="139" spans="1:11" x14ac:dyDescent="0.2">
      <c r="A139" s="7" t="s">
        <v>60</v>
      </c>
      <c r="B139" s="27">
        <v>735677.89</v>
      </c>
      <c r="C139" s="27">
        <v>262488</v>
      </c>
      <c r="D139" s="27">
        <v>4148.25</v>
      </c>
      <c r="E139" s="27">
        <v>19.02</v>
      </c>
      <c r="F139" s="27">
        <v>7717.16</v>
      </c>
      <c r="G139" s="27">
        <v>133327.24</v>
      </c>
      <c r="H139" s="27">
        <v>19736.2</v>
      </c>
      <c r="I139" s="27">
        <v>1196.05</v>
      </c>
      <c r="J139" s="27">
        <v>0</v>
      </c>
      <c r="K139" s="28">
        <f t="shared" si="75"/>
        <v>1164309.81</v>
      </c>
    </row>
    <row r="140" spans="1:11" x14ac:dyDescent="0.2">
      <c r="A140" s="7" t="s">
        <v>61</v>
      </c>
      <c r="B140" s="27">
        <v>520938.13</v>
      </c>
      <c r="C140" s="27">
        <v>141656.32999999999</v>
      </c>
      <c r="D140" s="27">
        <v>11755.61</v>
      </c>
      <c r="E140" s="27">
        <v>53.91</v>
      </c>
      <c r="F140" s="27">
        <v>1095.8399999999999</v>
      </c>
      <c r="G140" s="27">
        <v>94409.86</v>
      </c>
      <c r="H140" s="27">
        <v>2802.54</v>
      </c>
      <c r="I140" s="27">
        <v>3389.44</v>
      </c>
      <c r="J140" s="27">
        <v>0</v>
      </c>
      <c r="K140" s="28">
        <f t="shared" si="75"/>
        <v>776101.65999999992</v>
      </c>
    </row>
    <row r="141" spans="1:11" x14ac:dyDescent="0.2">
      <c r="A141" s="7" t="s">
        <v>62</v>
      </c>
      <c r="B141" s="27">
        <v>1299756.9099999999</v>
      </c>
      <c r="C141" s="27">
        <v>366628.11</v>
      </c>
      <c r="D141" s="27">
        <v>4478.5</v>
      </c>
      <c r="E141" s="27">
        <v>20.54</v>
      </c>
      <c r="F141" s="27">
        <v>25176.85</v>
      </c>
      <c r="G141" s="27">
        <v>235555.55</v>
      </c>
      <c r="H141" s="27">
        <v>64388.34</v>
      </c>
      <c r="I141" s="27">
        <v>1291.27</v>
      </c>
      <c r="J141" s="27">
        <v>0</v>
      </c>
      <c r="K141" s="28">
        <f t="shared" si="75"/>
        <v>1997296.0700000003</v>
      </c>
    </row>
    <row r="142" spans="1:11" x14ac:dyDescent="0.2">
      <c r="A142" s="7" t="s">
        <v>63</v>
      </c>
      <c r="B142" s="27">
        <v>3593908.94</v>
      </c>
      <c r="C142" s="27">
        <v>638061.78</v>
      </c>
      <c r="D142" s="27">
        <v>32190.93</v>
      </c>
      <c r="E142" s="27">
        <v>147.61000000000001</v>
      </c>
      <c r="F142" s="27">
        <v>84932.31</v>
      </c>
      <c r="G142" s="27">
        <v>651325.80000000005</v>
      </c>
      <c r="H142" s="27">
        <v>217209.43</v>
      </c>
      <c r="I142" s="27">
        <v>9281.4699999999993</v>
      </c>
      <c r="J142" s="27">
        <v>0</v>
      </c>
      <c r="K142" s="28">
        <f t="shared" si="75"/>
        <v>5227058.2699999986</v>
      </c>
    </row>
    <row r="143" spans="1:11" x14ac:dyDescent="0.2">
      <c r="A143" s="7" t="s">
        <v>64</v>
      </c>
      <c r="B143" s="27">
        <v>837579.31</v>
      </c>
      <c r="C143" s="27">
        <v>272768.64000000001</v>
      </c>
      <c r="D143" s="27">
        <v>6894.76</v>
      </c>
      <c r="E143" s="27">
        <v>31.62</v>
      </c>
      <c r="F143" s="27">
        <v>9091.06</v>
      </c>
      <c r="G143" s="27">
        <v>151794.9</v>
      </c>
      <c r="H143" s="27">
        <v>23249.85</v>
      </c>
      <c r="I143" s="27">
        <v>1987.94</v>
      </c>
      <c r="J143" s="27">
        <v>0</v>
      </c>
      <c r="K143" s="28">
        <f t="shared" si="75"/>
        <v>1303398.0800000003</v>
      </c>
    </row>
    <row r="144" spans="1:11" x14ac:dyDescent="0.2">
      <c r="A144" s="7" t="s">
        <v>65</v>
      </c>
      <c r="B144" s="27">
        <v>594047.62</v>
      </c>
      <c r="C144" s="27">
        <v>215197.86</v>
      </c>
      <c r="D144" s="27">
        <v>5031.1000000000004</v>
      </c>
      <c r="E144" s="27">
        <v>23.07</v>
      </c>
      <c r="F144" s="27">
        <v>4337</v>
      </c>
      <c r="G144" s="27">
        <v>107659.52</v>
      </c>
      <c r="H144" s="27">
        <v>11091.63</v>
      </c>
      <c r="I144" s="27">
        <v>1450.59</v>
      </c>
      <c r="J144" s="27">
        <v>0</v>
      </c>
      <c r="K144" s="28">
        <f t="shared" si="75"/>
        <v>938838.3899999999</v>
      </c>
    </row>
    <row r="145" spans="1:11" x14ac:dyDescent="0.2">
      <c r="A145" s="7" t="s">
        <v>66</v>
      </c>
      <c r="B145" s="27">
        <v>1136150.97</v>
      </c>
      <c r="C145" s="27">
        <v>333387.59000000003</v>
      </c>
      <c r="D145" s="27">
        <v>10249.89</v>
      </c>
      <c r="E145" s="27">
        <v>47</v>
      </c>
      <c r="F145" s="27">
        <v>14807.33</v>
      </c>
      <c r="G145" s="27">
        <v>205905.17</v>
      </c>
      <c r="H145" s="27">
        <v>37868.879999999997</v>
      </c>
      <c r="I145" s="27">
        <v>2955.31</v>
      </c>
      <c r="J145" s="27">
        <v>0</v>
      </c>
      <c r="K145" s="28">
        <f t="shared" si="75"/>
        <v>1741372.14</v>
      </c>
    </row>
    <row r="146" spans="1:11" x14ac:dyDescent="0.2">
      <c r="A146" s="7" t="s">
        <v>67</v>
      </c>
      <c r="B146" s="27">
        <v>1294852.56</v>
      </c>
      <c r="C146" s="27">
        <v>383705.43</v>
      </c>
      <c r="D146" s="27">
        <v>10723.74</v>
      </c>
      <c r="E146" s="27">
        <v>49.17</v>
      </c>
      <c r="F146" s="27">
        <v>17446.03</v>
      </c>
      <c r="G146" s="27">
        <v>234666.73</v>
      </c>
      <c r="H146" s="27">
        <v>44617.21</v>
      </c>
      <c r="I146" s="27">
        <v>3091.93</v>
      </c>
      <c r="J146" s="27">
        <v>0</v>
      </c>
      <c r="K146" s="28">
        <f t="shared" si="75"/>
        <v>1989152.7999999998</v>
      </c>
    </row>
    <row r="147" spans="1:11" x14ac:dyDescent="0.2">
      <c r="A147" s="7" t="s">
        <v>68</v>
      </c>
      <c r="B147" s="27">
        <v>512319.72</v>
      </c>
      <c r="C147" s="27">
        <v>133376.29999999999</v>
      </c>
      <c r="D147" s="27">
        <v>12069.39</v>
      </c>
      <c r="E147" s="27">
        <v>55.34</v>
      </c>
      <c r="F147" s="27">
        <v>1133.97</v>
      </c>
      <c r="G147" s="27">
        <v>92847.94</v>
      </c>
      <c r="H147" s="27">
        <v>2900.07</v>
      </c>
      <c r="I147" s="27">
        <v>3479.91</v>
      </c>
      <c r="J147" s="27">
        <v>0</v>
      </c>
      <c r="K147" s="28">
        <f t="shared" si="75"/>
        <v>758182.6399999999</v>
      </c>
    </row>
    <row r="148" spans="1:11" x14ac:dyDescent="0.2">
      <c r="A148" s="7" t="s">
        <v>69</v>
      </c>
      <c r="B148" s="27">
        <v>1505884.73</v>
      </c>
      <c r="C148" s="27">
        <v>185940.79</v>
      </c>
      <c r="D148" s="27">
        <v>19444.830000000002</v>
      </c>
      <c r="E148" s="27">
        <v>89.16</v>
      </c>
      <c r="F148" s="27">
        <v>37323.660000000003</v>
      </c>
      <c r="G148" s="27">
        <v>272912.2</v>
      </c>
      <c r="H148" s="27">
        <v>95453.1</v>
      </c>
      <c r="I148" s="27">
        <v>5606.44</v>
      </c>
      <c r="J148" s="27">
        <v>0</v>
      </c>
      <c r="K148" s="28">
        <f t="shared" si="75"/>
        <v>2122654.9099999997</v>
      </c>
    </row>
    <row r="149" spans="1:11" x14ac:dyDescent="0.2">
      <c r="A149" s="7" t="s">
        <v>70</v>
      </c>
      <c r="B149" s="27">
        <v>510989</v>
      </c>
      <c r="C149" s="27">
        <v>138513.78</v>
      </c>
      <c r="D149" s="27">
        <v>11903.32</v>
      </c>
      <c r="E149" s="27">
        <v>54.58</v>
      </c>
      <c r="F149" s="27">
        <v>760.55</v>
      </c>
      <c r="G149" s="27">
        <v>92606.78</v>
      </c>
      <c r="H149" s="27">
        <v>1945.07</v>
      </c>
      <c r="I149" s="27">
        <v>3432.03</v>
      </c>
      <c r="J149" s="27">
        <v>0</v>
      </c>
      <c r="K149" s="28">
        <f t="shared" si="75"/>
        <v>760205.11</v>
      </c>
    </row>
    <row r="150" spans="1:11" x14ac:dyDescent="0.2">
      <c r="A150" s="7" t="s">
        <v>71</v>
      </c>
      <c r="B150" s="27">
        <v>16252486.140000001</v>
      </c>
      <c r="C150" s="27">
        <v>1855762.73</v>
      </c>
      <c r="D150" s="27">
        <v>232225.43</v>
      </c>
      <c r="E150" s="27">
        <v>1064.8599999999999</v>
      </c>
      <c r="F150" s="27">
        <v>395278.63</v>
      </c>
      <c r="G150" s="27">
        <v>2945445.68</v>
      </c>
      <c r="H150" s="27">
        <v>1010902.09</v>
      </c>
      <c r="I150" s="27">
        <v>66956.55</v>
      </c>
      <c r="J150" s="27">
        <v>413169</v>
      </c>
      <c r="K150" s="28">
        <f t="shared" si="75"/>
        <v>23173291.109999999</v>
      </c>
    </row>
    <row r="151" spans="1:11" x14ac:dyDescent="0.2">
      <c r="A151" s="7" t="s">
        <v>72</v>
      </c>
      <c r="B151" s="27">
        <v>688348.98</v>
      </c>
      <c r="C151" s="27">
        <v>166868.70000000001</v>
      </c>
      <c r="D151" s="27">
        <v>2875.79</v>
      </c>
      <c r="E151" s="27">
        <v>13.19</v>
      </c>
      <c r="F151" s="27">
        <v>15336.18</v>
      </c>
      <c r="G151" s="27">
        <v>124749.81</v>
      </c>
      <c r="H151" s="27">
        <v>39221.39</v>
      </c>
      <c r="I151" s="27">
        <v>829.16</v>
      </c>
      <c r="J151" s="27">
        <v>0</v>
      </c>
      <c r="K151" s="28">
        <f t="shared" si="75"/>
        <v>1038243.2</v>
      </c>
    </row>
    <row r="152" spans="1:11" x14ac:dyDescent="0.2">
      <c r="A152" s="7" t="s">
        <v>73</v>
      </c>
      <c r="B152" s="27">
        <v>615675.07999999996</v>
      </c>
      <c r="C152" s="27">
        <v>221503.87</v>
      </c>
      <c r="D152" s="27">
        <v>5205.42</v>
      </c>
      <c r="E152" s="27">
        <v>23.87</v>
      </c>
      <c r="F152" s="27">
        <v>4642.3100000000004</v>
      </c>
      <c r="G152" s="27">
        <v>111579.09</v>
      </c>
      <c r="H152" s="27">
        <v>11872.44</v>
      </c>
      <c r="I152" s="27">
        <v>1500.86</v>
      </c>
      <c r="J152" s="27">
        <v>0</v>
      </c>
      <c r="K152" s="28">
        <f t="shared" si="75"/>
        <v>972002.94</v>
      </c>
    </row>
    <row r="153" spans="1:11" x14ac:dyDescent="0.2">
      <c r="A153" s="7" t="s">
        <v>74</v>
      </c>
      <c r="B153" s="27">
        <v>1875134.18</v>
      </c>
      <c r="C153" s="27">
        <v>406320.48</v>
      </c>
      <c r="D153" s="27">
        <v>17602.73</v>
      </c>
      <c r="E153" s="27">
        <v>80.72</v>
      </c>
      <c r="F153" s="27">
        <v>36871.14</v>
      </c>
      <c r="G153" s="27">
        <v>339831.44</v>
      </c>
      <c r="H153" s="27">
        <v>94295.79</v>
      </c>
      <c r="I153" s="27">
        <v>5075.32</v>
      </c>
      <c r="J153" s="27">
        <v>0</v>
      </c>
      <c r="K153" s="28">
        <f t="shared" si="75"/>
        <v>2775211.8000000003</v>
      </c>
    </row>
    <row r="154" spans="1:11" x14ac:dyDescent="0.2">
      <c r="A154" s="7" t="s">
        <v>75</v>
      </c>
      <c r="B154" s="27">
        <v>555707.01</v>
      </c>
      <c r="C154" s="27">
        <v>187088.99</v>
      </c>
      <c r="D154" s="27">
        <v>5665.24</v>
      </c>
      <c r="E154" s="27">
        <v>25.98</v>
      </c>
      <c r="F154" s="27">
        <v>4437.87</v>
      </c>
      <c r="G154" s="27">
        <v>100711.03999999999</v>
      </c>
      <c r="H154" s="27">
        <v>11349.58</v>
      </c>
      <c r="I154" s="27">
        <v>1633.43</v>
      </c>
      <c r="J154" s="27">
        <v>0</v>
      </c>
      <c r="K154" s="28">
        <f t="shared" si="75"/>
        <v>866619.14</v>
      </c>
    </row>
    <row r="155" spans="1:11" x14ac:dyDescent="0.2">
      <c r="A155" s="7" t="s">
        <v>76</v>
      </c>
      <c r="B155" s="27">
        <v>628334.03</v>
      </c>
      <c r="C155" s="27">
        <v>220793.03</v>
      </c>
      <c r="D155" s="27">
        <v>4328.57</v>
      </c>
      <c r="E155" s="27">
        <v>19.850000000000001</v>
      </c>
      <c r="F155" s="27">
        <v>6152.48</v>
      </c>
      <c r="G155" s="27">
        <v>113873.27</v>
      </c>
      <c r="H155" s="27">
        <v>15734.61</v>
      </c>
      <c r="I155" s="27">
        <v>1248.04</v>
      </c>
      <c r="J155" s="27">
        <v>0</v>
      </c>
      <c r="K155" s="28">
        <f t="shared" si="75"/>
        <v>990483.88</v>
      </c>
    </row>
    <row r="156" spans="1:11" x14ac:dyDescent="0.2">
      <c r="A156" s="7" t="s">
        <v>77</v>
      </c>
      <c r="B156" s="27">
        <v>620596.27</v>
      </c>
      <c r="C156" s="27">
        <v>232080.16</v>
      </c>
      <c r="D156" s="27">
        <v>4599.13</v>
      </c>
      <c r="E156" s="27">
        <v>21.09</v>
      </c>
      <c r="F156" s="27">
        <v>4495.1000000000004</v>
      </c>
      <c r="G156" s="27">
        <v>112470.96</v>
      </c>
      <c r="H156" s="27">
        <v>11495.95</v>
      </c>
      <c r="I156" s="27">
        <v>1326.05</v>
      </c>
      <c r="J156" s="27">
        <v>0</v>
      </c>
      <c r="K156" s="28">
        <f t="shared" si="75"/>
        <v>987084.71</v>
      </c>
    </row>
    <row r="157" spans="1:11" x14ac:dyDescent="0.2">
      <c r="A157" s="7" t="s">
        <v>78</v>
      </c>
      <c r="B157" s="27">
        <v>549513.23</v>
      </c>
      <c r="C157" s="27">
        <v>200636.28</v>
      </c>
      <c r="D157" s="27">
        <v>5354.04</v>
      </c>
      <c r="E157" s="27">
        <v>24.55</v>
      </c>
      <c r="F157" s="27">
        <v>3202.97</v>
      </c>
      <c r="G157" s="27">
        <v>99588.54</v>
      </c>
      <c r="H157" s="27">
        <v>8191.41</v>
      </c>
      <c r="I157" s="27">
        <v>1543.71</v>
      </c>
      <c r="J157" s="27">
        <v>0</v>
      </c>
      <c r="K157" s="28">
        <f t="shared" si="75"/>
        <v>868054.7300000001</v>
      </c>
    </row>
    <row r="158" spans="1:11" x14ac:dyDescent="0.2">
      <c r="A158" s="7" t="s">
        <v>79</v>
      </c>
      <c r="B158" s="27">
        <v>650334.53</v>
      </c>
      <c r="C158" s="27">
        <v>269852.65999999997</v>
      </c>
      <c r="D158" s="27">
        <v>2813.8</v>
      </c>
      <c r="E158" s="27">
        <v>12.9</v>
      </c>
      <c r="F158" s="27">
        <v>4195.2299999999996</v>
      </c>
      <c r="G158" s="27">
        <v>117860.43</v>
      </c>
      <c r="H158" s="27">
        <v>10729.05</v>
      </c>
      <c r="I158" s="27">
        <v>811.29</v>
      </c>
      <c r="J158" s="27">
        <v>0</v>
      </c>
      <c r="K158" s="28">
        <f t="shared" ref="K158:K164" si="76">SUM(B158:J158)</f>
        <v>1056609.8900000001</v>
      </c>
    </row>
    <row r="159" spans="1:11" x14ac:dyDescent="0.2">
      <c r="A159" s="7" t="s">
        <v>80</v>
      </c>
      <c r="B159" s="27">
        <v>603277.69999999995</v>
      </c>
      <c r="C159" s="27">
        <v>216509.1</v>
      </c>
      <c r="D159" s="27">
        <v>4901.6000000000004</v>
      </c>
      <c r="E159" s="27">
        <v>22.48</v>
      </c>
      <c r="F159" s="27">
        <v>4786.75</v>
      </c>
      <c r="G159" s="27">
        <v>109332.3</v>
      </c>
      <c r="H159" s="27">
        <v>12241.83</v>
      </c>
      <c r="I159" s="27">
        <v>1413.26</v>
      </c>
      <c r="J159" s="27">
        <v>0</v>
      </c>
      <c r="K159" s="28">
        <f t="shared" si="76"/>
        <v>952485.0199999999</v>
      </c>
    </row>
    <row r="160" spans="1:11" x14ac:dyDescent="0.2">
      <c r="A160" s="7" t="s">
        <v>81</v>
      </c>
      <c r="B160" s="27">
        <v>612141.38</v>
      </c>
      <c r="C160" s="27">
        <v>224304.02</v>
      </c>
      <c r="D160" s="27">
        <v>4486.17</v>
      </c>
      <c r="E160" s="27">
        <v>20.57</v>
      </c>
      <c r="F160" s="27">
        <v>4901.2700000000004</v>
      </c>
      <c r="G160" s="27">
        <v>110938.67</v>
      </c>
      <c r="H160" s="27">
        <v>12534.71</v>
      </c>
      <c r="I160" s="27">
        <v>1293.48</v>
      </c>
      <c r="J160" s="27">
        <v>0</v>
      </c>
      <c r="K160" s="28">
        <f t="shared" si="76"/>
        <v>970620.27</v>
      </c>
    </row>
    <row r="161" spans="1:11" x14ac:dyDescent="0.2">
      <c r="A161" s="7" t="s">
        <v>82</v>
      </c>
      <c r="B161" s="27">
        <v>1469918.25</v>
      </c>
      <c r="C161" s="27">
        <v>420933.67</v>
      </c>
      <c r="D161" s="27">
        <v>6984.01</v>
      </c>
      <c r="E161" s="27">
        <v>32.03</v>
      </c>
      <c r="F161" s="27">
        <v>26073.69</v>
      </c>
      <c r="G161" s="27">
        <v>266393.96999999997</v>
      </c>
      <c r="H161" s="27">
        <v>66681.929999999993</v>
      </c>
      <c r="I161" s="27">
        <v>2013.67</v>
      </c>
      <c r="J161" s="27">
        <v>0</v>
      </c>
      <c r="K161" s="28">
        <f t="shared" si="76"/>
        <v>2259031.2200000002</v>
      </c>
    </row>
    <row r="162" spans="1:11" x14ac:dyDescent="0.2">
      <c r="A162" s="7" t="s">
        <v>83</v>
      </c>
      <c r="B162" s="27">
        <v>604666.57999999996</v>
      </c>
      <c r="C162" s="27">
        <v>224353.05</v>
      </c>
      <c r="D162" s="27">
        <v>3563.3</v>
      </c>
      <c r="E162" s="27">
        <v>16.34</v>
      </c>
      <c r="F162" s="27">
        <v>5413.74</v>
      </c>
      <c r="G162" s="27">
        <v>109584</v>
      </c>
      <c r="H162" s="27">
        <v>13845.34</v>
      </c>
      <c r="I162" s="27">
        <v>1027.3900000000001</v>
      </c>
      <c r="J162" s="27">
        <v>0</v>
      </c>
      <c r="K162" s="28">
        <f t="shared" si="76"/>
        <v>962469.73999999987</v>
      </c>
    </row>
    <row r="163" spans="1:11" x14ac:dyDescent="0.2">
      <c r="A163" s="7" t="s">
        <v>84</v>
      </c>
      <c r="B163" s="27">
        <v>596893.56999999995</v>
      </c>
      <c r="C163" s="27">
        <v>205767.78</v>
      </c>
      <c r="D163" s="27">
        <v>6079.83</v>
      </c>
      <c r="E163" s="27">
        <v>27.88</v>
      </c>
      <c r="F163" s="27">
        <v>4334.22</v>
      </c>
      <c r="G163" s="27">
        <v>108175.3</v>
      </c>
      <c r="H163" s="27">
        <v>11084.52</v>
      </c>
      <c r="I163" s="27">
        <v>1752.97</v>
      </c>
      <c r="J163" s="27">
        <v>0</v>
      </c>
      <c r="K163" s="28">
        <f t="shared" si="76"/>
        <v>934116.07</v>
      </c>
    </row>
    <row r="164" spans="1:11" ht="13.5" thickBot="1" x14ac:dyDescent="0.25">
      <c r="A164" s="7" t="s">
        <v>85</v>
      </c>
      <c r="B164" s="27">
        <v>994339.73</v>
      </c>
      <c r="C164" s="27">
        <v>285484.56</v>
      </c>
      <c r="D164" s="27">
        <v>5803.66</v>
      </c>
      <c r="E164" s="27">
        <v>26.58</v>
      </c>
      <c r="F164" s="27">
        <v>16543.82</v>
      </c>
      <c r="G164" s="27">
        <v>180204.67</v>
      </c>
      <c r="H164" s="27">
        <v>42309.7</v>
      </c>
      <c r="I164" s="27">
        <v>1673.36</v>
      </c>
      <c r="J164" s="27">
        <v>0</v>
      </c>
      <c r="K164" s="28">
        <f t="shared" si="76"/>
        <v>1526386.08</v>
      </c>
    </row>
    <row r="165" spans="1:11" x14ac:dyDescent="0.2">
      <c r="A165" s="11"/>
      <c r="B165" s="12"/>
      <c r="C165" s="13"/>
      <c r="D165" s="14"/>
      <c r="E165" s="15"/>
      <c r="F165" s="13"/>
      <c r="G165" s="13"/>
      <c r="H165" s="13"/>
      <c r="I165" s="13"/>
      <c r="J165" s="15"/>
      <c r="K165" s="16"/>
    </row>
    <row r="166" spans="1:11" ht="15" x14ac:dyDescent="0.25">
      <c r="A166" s="17" t="s">
        <v>86</v>
      </c>
      <c r="B166" s="18">
        <f>SUM(B93:B164)</f>
        <v>277020999.5999999</v>
      </c>
      <c r="C166" s="18">
        <f t="shared" ref="C166:K166" si="77">SUM(C93:C164)</f>
        <v>42641753.999999985</v>
      </c>
      <c r="D166" s="18">
        <f t="shared" si="77"/>
        <v>3635499.6000000006</v>
      </c>
      <c r="E166" s="18">
        <f t="shared" si="77"/>
        <v>16670.510000000006</v>
      </c>
      <c r="F166" s="18">
        <f t="shared" si="77"/>
        <v>6043339.3999999994</v>
      </c>
      <c r="G166" s="18">
        <f t="shared" si="77"/>
        <v>50204645.599999994</v>
      </c>
      <c r="H166" s="18">
        <f t="shared" si="77"/>
        <v>15455488.599999998</v>
      </c>
      <c r="I166" s="18">
        <f t="shared" si="77"/>
        <v>1048207.8000000003</v>
      </c>
      <c r="J166" s="18">
        <f t="shared" si="77"/>
        <v>1490298</v>
      </c>
      <c r="K166" s="19">
        <f t="shared" si="77"/>
        <v>397556903.10999995</v>
      </c>
    </row>
    <row r="167" spans="1:11" ht="13.5" thickBot="1" x14ac:dyDescent="0.25">
      <c r="A167" s="20"/>
      <c r="B167" s="21"/>
      <c r="C167" s="22"/>
      <c r="D167" s="22"/>
      <c r="E167" s="23"/>
      <c r="F167" s="22"/>
      <c r="G167" s="22"/>
      <c r="H167" s="22"/>
      <c r="I167" s="22"/>
      <c r="J167" s="23"/>
      <c r="K167" s="24"/>
    </row>
    <row r="168" spans="1:11" x14ac:dyDescent="0.2">
      <c r="A168" s="25" t="s">
        <v>87</v>
      </c>
    </row>
    <row r="169" spans="1:11" x14ac:dyDescent="0.2"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x14ac:dyDescent="0.2"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5.75" x14ac:dyDescent="0.25">
      <c r="A171" s="30" t="s">
        <v>0</v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1:11" ht="15.75" x14ac:dyDescent="0.25">
      <c r="A172" s="30" t="s">
        <v>1</v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</row>
    <row r="173" spans="1:11" ht="15.75" x14ac:dyDescent="0.25">
      <c r="A173" s="30" t="s">
        <v>2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1:11" ht="15" x14ac:dyDescent="0.2">
      <c r="A174" s="31" t="s">
        <v>89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</row>
    <row r="175" spans="1:11" ht="15" x14ac:dyDescent="0.2">
      <c r="A175" s="31" t="s">
        <v>98</v>
      </c>
      <c r="B175" s="31"/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1:11" ht="13.5" thickBot="1" x14ac:dyDescent="0.25">
      <c r="A176" s="1"/>
      <c r="B176" s="29"/>
      <c r="C176" s="29"/>
      <c r="D176" s="2"/>
      <c r="E176" s="2"/>
      <c r="F176" s="2"/>
      <c r="G176" s="2"/>
      <c r="H176" s="2"/>
      <c r="I176" s="2"/>
      <c r="J176" s="2"/>
      <c r="K176" s="2"/>
    </row>
    <row r="177" spans="1:11" ht="90" thickBot="1" x14ac:dyDescent="0.25">
      <c r="A177" s="3" t="s">
        <v>3</v>
      </c>
      <c r="B177" s="4" t="s">
        <v>4</v>
      </c>
      <c r="C177" s="4" t="s">
        <v>5</v>
      </c>
      <c r="D177" s="4" t="s">
        <v>90</v>
      </c>
      <c r="E177" s="4" t="s">
        <v>91</v>
      </c>
      <c r="F177" s="4" t="s">
        <v>8</v>
      </c>
      <c r="G177" s="4" t="s">
        <v>9</v>
      </c>
      <c r="H177" s="4" t="s">
        <v>10</v>
      </c>
      <c r="I177" s="4" t="s">
        <v>92</v>
      </c>
      <c r="J177" s="5" t="s">
        <v>12</v>
      </c>
      <c r="K177" s="6" t="s">
        <v>13</v>
      </c>
    </row>
    <row r="178" spans="1:11" x14ac:dyDescent="0.2">
      <c r="A178" s="7" t="s">
        <v>14</v>
      </c>
      <c r="B178" s="27">
        <v>17741.939999999999</v>
      </c>
      <c r="C178" s="27">
        <v>-10602.65</v>
      </c>
      <c r="D178" s="27">
        <v>0</v>
      </c>
      <c r="E178" s="27">
        <v>0</v>
      </c>
      <c r="F178" s="27">
        <v>900.92</v>
      </c>
      <c r="G178" s="27">
        <v>-2199.29</v>
      </c>
      <c r="H178" s="27">
        <v>0</v>
      </c>
      <c r="I178" s="27">
        <v>0</v>
      </c>
      <c r="J178" s="27">
        <v>0</v>
      </c>
      <c r="K178" s="28">
        <f>SUM(B178:J178)</f>
        <v>5840.9199999999992</v>
      </c>
    </row>
    <row r="179" spans="1:11" x14ac:dyDescent="0.2">
      <c r="A179" s="7" t="s">
        <v>15</v>
      </c>
      <c r="B179" s="27">
        <v>174054.82</v>
      </c>
      <c r="C179" s="27">
        <v>-29998.19</v>
      </c>
      <c r="D179" s="27">
        <v>0</v>
      </c>
      <c r="E179" s="27">
        <v>0</v>
      </c>
      <c r="F179" s="27">
        <v>23060.67</v>
      </c>
      <c r="G179" s="27">
        <v>-21575.82</v>
      </c>
      <c r="H179" s="27">
        <v>0</v>
      </c>
      <c r="I179" s="27">
        <v>0</v>
      </c>
      <c r="J179" s="27">
        <v>0</v>
      </c>
      <c r="K179" s="28">
        <f t="shared" ref="K179:K242" si="78">SUM(B179:J179)</f>
        <v>145541.47999999998</v>
      </c>
    </row>
    <row r="180" spans="1:11" x14ac:dyDescent="0.2">
      <c r="A180" s="7" t="s">
        <v>16</v>
      </c>
      <c r="B180" s="27">
        <v>115210.15</v>
      </c>
      <c r="C180" s="27">
        <v>-31914.27</v>
      </c>
      <c r="D180" s="27">
        <v>0</v>
      </c>
      <c r="E180" s="27">
        <v>0</v>
      </c>
      <c r="F180" s="27">
        <v>9363.65</v>
      </c>
      <c r="G180" s="27">
        <v>-14281.44</v>
      </c>
      <c r="H180" s="27">
        <v>0</v>
      </c>
      <c r="I180" s="27">
        <v>0</v>
      </c>
      <c r="J180" s="27">
        <v>0</v>
      </c>
      <c r="K180" s="28">
        <f t="shared" si="78"/>
        <v>78378.089999999982</v>
      </c>
    </row>
    <row r="181" spans="1:11" x14ac:dyDescent="0.2">
      <c r="A181" s="7" t="s">
        <v>17</v>
      </c>
      <c r="B181" s="27">
        <v>31324.44</v>
      </c>
      <c r="C181" s="27">
        <v>-14091.96</v>
      </c>
      <c r="D181" s="27">
        <v>0</v>
      </c>
      <c r="E181" s="27">
        <v>0</v>
      </c>
      <c r="F181" s="27">
        <v>2700.16</v>
      </c>
      <c r="G181" s="27">
        <v>-3882.97</v>
      </c>
      <c r="H181" s="27">
        <v>0</v>
      </c>
      <c r="I181" s="27">
        <v>0</v>
      </c>
      <c r="J181" s="27">
        <v>0</v>
      </c>
      <c r="K181" s="28">
        <f t="shared" si="78"/>
        <v>16049.67</v>
      </c>
    </row>
    <row r="182" spans="1:11" x14ac:dyDescent="0.2">
      <c r="A182" s="7" t="s">
        <v>18</v>
      </c>
      <c r="B182" s="27">
        <v>16211.42</v>
      </c>
      <c r="C182" s="27">
        <v>-8401.16</v>
      </c>
      <c r="D182" s="27">
        <v>0</v>
      </c>
      <c r="E182" s="27">
        <v>0</v>
      </c>
      <c r="F182" s="27">
        <v>552.47</v>
      </c>
      <c r="G182" s="27">
        <v>-2009.56</v>
      </c>
      <c r="H182" s="27">
        <v>0</v>
      </c>
      <c r="I182" s="27">
        <v>0</v>
      </c>
      <c r="J182" s="27">
        <v>0</v>
      </c>
      <c r="K182" s="28">
        <f t="shared" si="78"/>
        <v>6353.17</v>
      </c>
    </row>
    <row r="183" spans="1:11" x14ac:dyDescent="0.2">
      <c r="A183" s="7" t="s">
        <v>19</v>
      </c>
      <c r="B183" s="27">
        <v>22723.9</v>
      </c>
      <c r="C183" s="27">
        <v>-14284.08</v>
      </c>
      <c r="D183" s="27">
        <v>0</v>
      </c>
      <c r="E183" s="27">
        <v>0</v>
      </c>
      <c r="F183" s="27">
        <v>1264.27</v>
      </c>
      <c r="G183" s="27">
        <v>-2816.86</v>
      </c>
      <c r="H183" s="27">
        <v>0</v>
      </c>
      <c r="I183" s="27">
        <v>0</v>
      </c>
      <c r="J183" s="27">
        <v>0</v>
      </c>
      <c r="K183" s="28">
        <f t="shared" si="78"/>
        <v>6887.2300000000014</v>
      </c>
    </row>
    <row r="184" spans="1:11" x14ac:dyDescent="0.2">
      <c r="A184" s="7" t="s">
        <v>20</v>
      </c>
      <c r="B184" s="27">
        <v>14464.48</v>
      </c>
      <c r="C184" s="27">
        <v>-7060.23</v>
      </c>
      <c r="D184" s="27">
        <v>0</v>
      </c>
      <c r="E184" s="27">
        <v>0</v>
      </c>
      <c r="F184" s="27">
        <v>267.3</v>
      </c>
      <c r="G184" s="27">
        <v>-1793.02</v>
      </c>
      <c r="H184" s="27">
        <v>0</v>
      </c>
      <c r="I184" s="27">
        <v>0</v>
      </c>
      <c r="J184" s="27">
        <v>0</v>
      </c>
      <c r="K184" s="28">
        <f t="shared" si="78"/>
        <v>5878.5300000000007</v>
      </c>
    </row>
    <row r="185" spans="1:11" x14ac:dyDescent="0.2">
      <c r="A185" s="7" t="s">
        <v>21</v>
      </c>
      <c r="B185" s="27">
        <v>15161.27</v>
      </c>
      <c r="C185" s="27">
        <v>-8599.98</v>
      </c>
      <c r="D185" s="27">
        <v>0</v>
      </c>
      <c r="E185" s="27">
        <v>0</v>
      </c>
      <c r="F185" s="27">
        <v>501.84</v>
      </c>
      <c r="G185" s="27">
        <v>-1879.39</v>
      </c>
      <c r="H185" s="27">
        <v>0</v>
      </c>
      <c r="I185" s="27">
        <v>0</v>
      </c>
      <c r="J185" s="27">
        <v>0</v>
      </c>
      <c r="K185" s="28">
        <f t="shared" si="78"/>
        <v>5183.7400000000007</v>
      </c>
    </row>
    <row r="186" spans="1:11" x14ac:dyDescent="0.2">
      <c r="A186" s="7" t="s">
        <v>22</v>
      </c>
      <c r="B186" s="27">
        <v>15347.32</v>
      </c>
      <c r="C186" s="27">
        <v>-7397.56</v>
      </c>
      <c r="D186" s="27">
        <v>0</v>
      </c>
      <c r="E186" s="27">
        <v>0</v>
      </c>
      <c r="F186" s="27">
        <v>351.07</v>
      </c>
      <c r="G186" s="27">
        <v>-1902.45</v>
      </c>
      <c r="H186" s="27">
        <v>0</v>
      </c>
      <c r="I186" s="27">
        <v>0</v>
      </c>
      <c r="J186" s="27">
        <v>0</v>
      </c>
      <c r="K186" s="28">
        <f t="shared" si="78"/>
        <v>6398.38</v>
      </c>
    </row>
    <row r="187" spans="1:11" x14ac:dyDescent="0.2">
      <c r="A187" s="7" t="s">
        <v>23</v>
      </c>
      <c r="B187" s="27">
        <v>15884.97</v>
      </c>
      <c r="C187" s="27">
        <v>-9477.84</v>
      </c>
      <c r="D187" s="27">
        <v>0</v>
      </c>
      <c r="E187" s="27">
        <v>0</v>
      </c>
      <c r="F187" s="27">
        <v>508.54</v>
      </c>
      <c r="G187" s="27">
        <v>-1969.1</v>
      </c>
      <c r="H187" s="27">
        <v>0</v>
      </c>
      <c r="I187" s="27">
        <v>0</v>
      </c>
      <c r="J187" s="27">
        <v>0</v>
      </c>
      <c r="K187" s="28">
        <f t="shared" si="78"/>
        <v>4946.57</v>
      </c>
    </row>
    <row r="188" spans="1:11" x14ac:dyDescent="0.2">
      <c r="A188" s="7" t="s">
        <v>24</v>
      </c>
      <c r="B188" s="27">
        <v>15880.95</v>
      </c>
      <c r="C188" s="27">
        <v>-8042.91</v>
      </c>
      <c r="D188" s="27">
        <v>0</v>
      </c>
      <c r="E188" s="27">
        <v>0</v>
      </c>
      <c r="F188" s="27">
        <v>556.92999999999995</v>
      </c>
      <c r="G188" s="27">
        <v>-1968.61</v>
      </c>
      <c r="H188" s="27">
        <v>0</v>
      </c>
      <c r="I188" s="27">
        <v>0</v>
      </c>
      <c r="J188" s="27">
        <v>0</v>
      </c>
      <c r="K188" s="28">
        <f t="shared" si="78"/>
        <v>6426.3600000000015</v>
      </c>
    </row>
    <row r="189" spans="1:11" x14ac:dyDescent="0.2">
      <c r="A189" s="7" t="s">
        <v>25</v>
      </c>
      <c r="B189" s="27">
        <v>93934.99</v>
      </c>
      <c r="C189" s="27">
        <v>-28634.81</v>
      </c>
      <c r="D189" s="27">
        <v>0</v>
      </c>
      <c r="E189" s="27">
        <v>0</v>
      </c>
      <c r="F189" s="27">
        <v>7937.81</v>
      </c>
      <c r="G189" s="27">
        <v>-11644.17</v>
      </c>
      <c r="H189" s="27">
        <v>0</v>
      </c>
      <c r="I189" s="27">
        <v>0</v>
      </c>
      <c r="J189" s="27">
        <v>0</v>
      </c>
      <c r="K189" s="28">
        <f t="shared" si="78"/>
        <v>61593.820000000007</v>
      </c>
    </row>
    <row r="190" spans="1:11" x14ac:dyDescent="0.2">
      <c r="A190" s="7" t="s">
        <v>26</v>
      </c>
      <c r="B190" s="27">
        <v>15833.13</v>
      </c>
      <c r="C190" s="27">
        <v>-8318.08</v>
      </c>
      <c r="D190" s="27">
        <v>0</v>
      </c>
      <c r="E190" s="27">
        <v>0</v>
      </c>
      <c r="F190" s="27">
        <v>552.47</v>
      </c>
      <c r="G190" s="27">
        <v>-1962.68</v>
      </c>
      <c r="H190" s="27">
        <v>0</v>
      </c>
      <c r="I190" s="27">
        <v>0</v>
      </c>
      <c r="J190" s="27">
        <v>0</v>
      </c>
      <c r="K190" s="28">
        <f t="shared" si="78"/>
        <v>6104.8399999999992</v>
      </c>
    </row>
    <row r="191" spans="1:11" x14ac:dyDescent="0.2">
      <c r="A191" s="7" t="s">
        <v>27</v>
      </c>
      <c r="B191" s="27">
        <v>22686.53</v>
      </c>
      <c r="C191" s="27">
        <v>-11853.49</v>
      </c>
      <c r="D191" s="27">
        <v>0</v>
      </c>
      <c r="E191" s="27">
        <v>0</v>
      </c>
      <c r="F191" s="27">
        <v>1386.38</v>
      </c>
      <c r="G191" s="27">
        <v>-2812.21</v>
      </c>
      <c r="H191" s="27">
        <v>0</v>
      </c>
      <c r="I191" s="27">
        <v>0</v>
      </c>
      <c r="J191" s="27">
        <v>0</v>
      </c>
      <c r="K191" s="28">
        <f t="shared" si="78"/>
        <v>9407.2099999999991</v>
      </c>
    </row>
    <row r="192" spans="1:11" x14ac:dyDescent="0.2">
      <c r="A192" s="7" t="s">
        <v>28</v>
      </c>
      <c r="B192" s="27">
        <v>16047.22</v>
      </c>
      <c r="C192" s="27">
        <v>-6384.26</v>
      </c>
      <c r="D192" s="27">
        <v>0</v>
      </c>
      <c r="E192" s="27">
        <v>0</v>
      </c>
      <c r="F192" s="27">
        <v>512.63</v>
      </c>
      <c r="G192" s="27">
        <v>-1989.21</v>
      </c>
      <c r="H192" s="27">
        <v>0</v>
      </c>
      <c r="I192" s="27">
        <v>0</v>
      </c>
      <c r="J192" s="27">
        <v>0</v>
      </c>
      <c r="K192" s="28">
        <f t="shared" si="78"/>
        <v>8186.3799999999983</v>
      </c>
    </row>
    <row r="193" spans="1:11" x14ac:dyDescent="0.2">
      <c r="A193" s="7" t="s">
        <v>29</v>
      </c>
      <c r="B193" s="27">
        <v>67099.94</v>
      </c>
      <c r="C193" s="27">
        <v>-13798.53</v>
      </c>
      <c r="D193" s="27">
        <v>0</v>
      </c>
      <c r="E193" s="27">
        <v>0</v>
      </c>
      <c r="F193" s="27">
        <v>8120.6</v>
      </c>
      <c r="G193" s="27">
        <v>-8317.7099999999991</v>
      </c>
      <c r="H193" s="27">
        <v>0</v>
      </c>
      <c r="I193" s="27">
        <v>0</v>
      </c>
      <c r="J193" s="27">
        <v>0</v>
      </c>
      <c r="K193" s="28">
        <f t="shared" si="78"/>
        <v>53104.3</v>
      </c>
    </row>
    <row r="194" spans="1:11" x14ac:dyDescent="0.2">
      <c r="A194" s="7" t="s">
        <v>30</v>
      </c>
      <c r="B194" s="27">
        <v>30727.79</v>
      </c>
      <c r="C194" s="27">
        <v>-14246.86</v>
      </c>
      <c r="D194" s="27">
        <v>0</v>
      </c>
      <c r="E194" s="27">
        <v>0</v>
      </c>
      <c r="F194" s="27">
        <v>2133.92</v>
      </c>
      <c r="G194" s="27">
        <v>-3809.02</v>
      </c>
      <c r="H194" s="27">
        <v>0</v>
      </c>
      <c r="I194" s="27">
        <v>0</v>
      </c>
      <c r="J194" s="27">
        <v>0</v>
      </c>
      <c r="K194" s="28">
        <f t="shared" si="78"/>
        <v>14805.829999999998</v>
      </c>
    </row>
    <row r="195" spans="1:11" x14ac:dyDescent="0.2">
      <c r="A195" s="7" t="s">
        <v>31</v>
      </c>
      <c r="B195" s="27">
        <v>226534.54</v>
      </c>
      <c r="C195" s="27">
        <v>-50413.13</v>
      </c>
      <c r="D195" s="27">
        <v>0</v>
      </c>
      <c r="E195" s="27">
        <v>0</v>
      </c>
      <c r="F195" s="27">
        <v>25879.59</v>
      </c>
      <c r="G195" s="27">
        <v>-28081.200000000001</v>
      </c>
      <c r="H195" s="27">
        <v>0</v>
      </c>
      <c r="I195" s="27">
        <v>0</v>
      </c>
      <c r="J195" s="27">
        <v>0</v>
      </c>
      <c r="K195" s="28">
        <f t="shared" si="78"/>
        <v>173919.8</v>
      </c>
    </row>
    <row r="196" spans="1:11" x14ac:dyDescent="0.2">
      <c r="A196" s="7" t="s">
        <v>32</v>
      </c>
      <c r="B196" s="27">
        <v>1123242.05</v>
      </c>
      <c r="C196" s="27">
        <v>-211197.64</v>
      </c>
      <c r="D196" s="27">
        <v>0</v>
      </c>
      <c r="E196" s="27">
        <v>0</v>
      </c>
      <c r="F196" s="27">
        <v>132640.54</v>
      </c>
      <c r="G196" s="27">
        <v>-139236.97</v>
      </c>
      <c r="H196" s="27">
        <v>0</v>
      </c>
      <c r="I196" s="27">
        <v>0</v>
      </c>
      <c r="J196" s="27">
        <v>0</v>
      </c>
      <c r="K196" s="28">
        <f t="shared" si="78"/>
        <v>905447.9800000001</v>
      </c>
    </row>
    <row r="197" spans="1:11" x14ac:dyDescent="0.2">
      <c r="A197" s="7" t="s">
        <v>33</v>
      </c>
      <c r="B197" s="27">
        <v>141612.26</v>
      </c>
      <c r="C197" s="27">
        <v>-39896.629999999997</v>
      </c>
      <c r="D197" s="27">
        <v>0</v>
      </c>
      <c r="E197" s="27">
        <v>0</v>
      </c>
      <c r="F197" s="27">
        <v>11935.75</v>
      </c>
      <c r="G197" s="27">
        <v>-17554.25</v>
      </c>
      <c r="H197" s="27">
        <v>0</v>
      </c>
      <c r="I197" s="27">
        <v>0</v>
      </c>
      <c r="J197" s="27">
        <v>0</v>
      </c>
      <c r="K197" s="28">
        <f t="shared" si="78"/>
        <v>96097.13</v>
      </c>
    </row>
    <row r="198" spans="1:11" x14ac:dyDescent="0.2">
      <c r="A198" s="7" t="s">
        <v>34</v>
      </c>
      <c r="B198" s="27">
        <v>23858.47</v>
      </c>
      <c r="C198" s="27">
        <v>-13441.16</v>
      </c>
      <c r="D198" s="27">
        <v>0</v>
      </c>
      <c r="E198" s="27">
        <v>0</v>
      </c>
      <c r="F198" s="27">
        <v>1855.45</v>
      </c>
      <c r="G198" s="27">
        <v>-2957.49</v>
      </c>
      <c r="H198" s="27">
        <v>0</v>
      </c>
      <c r="I198" s="27">
        <v>0</v>
      </c>
      <c r="J198" s="27">
        <v>0</v>
      </c>
      <c r="K198" s="28">
        <f t="shared" si="78"/>
        <v>9315.2700000000023</v>
      </c>
    </row>
    <row r="199" spans="1:11" x14ac:dyDescent="0.2">
      <c r="A199" s="7" t="s">
        <v>35</v>
      </c>
      <c r="B199" s="27">
        <v>17653.96</v>
      </c>
      <c r="C199" s="27">
        <v>-10378.879999999999</v>
      </c>
      <c r="D199" s="27">
        <v>0</v>
      </c>
      <c r="E199" s="27">
        <v>0</v>
      </c>
      <c r="F199" s="27">
        <v>858.48</v>
      </c>
      <c r="G199" s="27">
        <v>-2188.38</v>
      </c>
      <c r="H199" s="27">
        <v>0</v>
      </c>
      <c r="I199" s="27">
        <v>0</v>
      </c>
      <c r="J199" s="27">
        <v>0</v>
      </c>
      <c r="K199" s="28">
        <f t="shared" si="78"/>
        <v>5945.1799999999994</v>
      </c>
    </row>
    <row r="200" spans="1:11" x14ac:dyDescent="0.2">
      <c r="A200" s="7" t="s">
        <v>36</v>
      </c>
      <c r="B200" s="27">
        <v>14636.76</v>
      </c>
      <c r="C200" s="27">
        <v>-8350.2000000000007</v>
      </c>
      <c r="D200" s="27">
        <v>0</v>
      </c>
      <c r="E200" s="27">
        <v>0</v>
      </c>
      <c r="F200" s="27">
        <v>348.83</v>
      </c>
      <c r="G200" s="27">
        <v>-1814.36</v>
      </c>
      <c r="H200" s="27">
        <v>0</v>
      </c>
      <c r="I200" s="27">
        <v>0</v>
      </c>
      <c r="J200" s="27">
        <v>0</v>
      </c>
      <c r="K200" s="28">
        <f t="shared" si="78"/>
        <v>4821.03</v>
      </c>
    </row>
    <row r="201" spans="1:11" x14ac:dyDescent="0.2">
      <c r="A201" s="7" t="s">
        <v>37</v>
      </c>
      <c r="B201" s="27">
        <v>30895.78</v>
      </c>
      <c r="C201" s="27">
        <v>-15713.28</v>
      </c>
      <c r="D201" s="27">
        <v>0</v>
      </c>
      <c r="E201" s="27">
        <v>0</v>
      </c>
      <c r="F201" s="27">
        <v>2308.89</v>
      </c>
      <c r="G201" s="27">
        <v>-3829.83</v>
      </c>
      <c r="H201" s="27">
        <v>0</v>
      </c>
      <c r="I201" s="27">
        <v>0</v>
      </c>
      <c r="J201" s="27">
        <v>0</v>
      </c>
      <c r="K201" s="28">
        <f t="shared" si="78"/>
        <v>13661.56</v>
      </c>
    </row>
    <row r="202" spans="1:11" x14ac:dyDescent="0.2">
      <c r="A202" s="7" t="s">
        <v>38</v>
      </c>
      <c r="B202" s="27">
        <v>14509.51</v>
      </c>
      <c r="C202" s="27">
        <v>-6106.79</v>
      </c>
      <c r="D202" s="27">
        <v>0</v>
      </c>
      <c r="E202" s="27">
        <v>0</v>
      </c>
      <c r="F202" s="27">
        <v>307.13</v>
      </c>
      <c r="G202" s="27">
        <v>-1798.6</v>
      </c>
      <c r="H202" s="27">
        <v>0</v>
      </c>
      <c r="I202" s="27">
        <v>0</v>
      </c>
      <c r="J202" s="27">
        <v>0</v>
      </c>
      <c r="K202" s="28">
        <f t="shared" si="78"/>
        <v>6911.25</v>
      </c>
    </row>
    <row r="203" spans="1:11" x14ac:dyDescent="0.2">
      <c r="A203" s="7" t="s">
        <v>39</v>
      </c>
      <c r="B203" s="27">
        <v>172713.54</v>
      </c>
      <c r="C203" s="27">
        <v>-44319.56</v>
      </c>
      <c r="D203" s="27">
        <v>0</v>
      </c>
      <c r="E203" s="27">
        <v>0</v>
      </c>
      <c r="F203" s="27">
        <v>18609.29</v>
      </c>
      <c r="G203" s="27">
        <v>-21409.56</v>
      </c>
      <c r="H203" s="27">
        <v>0</v>
      </c>
      <c r="I203" s="27">
        <v>0</v>
      </c>
      <c r="J203" s="27">
        <v>0</v>
      </c>
      <c r="K203" s="28">
        <f t="shared" si="78"/>
        <v>125593.71000000002</v>
      </c>
    </row>
    <row r="204" spans="1:11" x14ac:dyDescent="0.2">
      <c r="A204" s="7" t="s">
        <v>40</v>
      </c>
      <c r="B204" s="27">
        <v>193550.25</v>
      </c>
      <c r="C204" s="27">
        <v>-41384.35</v>
      </c>
      <c r="D204" s="27">
        <v>0</v>
      </c>
      <c r="E204" s="27">
        <v>0</v>
      </c>
      <c r="F204" s="27">
        <v>20895.849999999999</v>
      </c>
      <c r="G204" s="27">
        <v>-23992.47</v>
      </c>
      <c r="H204" s="27">
        <v>0</v>
      </c>
      <c r="I204" s="27">
        <v>0</v>
      </c>
      <c r="J204" s="27">
        <v>0</v>
      </c>
      <c r="K204" s="28">
        <f t="shared" si="78"/>
        <v>149069.28</v>
      </c>
    </row>
    <row r="205" spans="1:11" x14ac:dyDescent="0.2">
      <c r="A205" s="7" t="s">
        <v>41</v>
      </c>
      <c r="B205" s="27">
        <v>33392.5</v>
      </c>
      <c r="C205" s="27">
        <v>-16145.13</v>
      </c>
      <c r="D205" s="27">
        <v>0</v>
      </c>
      <c r="E205" s="27">
        <v>0</v>
      </c>
      <c r="F205" s="27">
        <v>2904.18</v>
      </c>
      <c r="G205" s="27">
        <v>-4139.32</v>
      </c>
      <c r="H205" s="27">
        <v>0</v>
      </c>
      <c r="I205" s="27">
        <v>0</v>
      </c>
      <c r="J205" s="27">
        <v>0</v>
      </c>
      <c r="K205" s="28">
        <f t="shared" si="78"/>
        <v>16012.230000000003</v>
      </c>
    </row>
    <row r="206" spans="1:11" x14ac:dyDescent="0.2">
      <c r="A206" s="7" t="s">
        <v>42</v>
      </c>
      <c r="B206" s="27">
        <v>47909.71</v>
      </c>
      <c r="C206" s="27">
        <v>-17994.07</v>
      </c>
      <c r="D206" s="27">
        <v>0</v>
      </c>
      <c r="E206" s="27">
        <v>0</v>
      </c>
      <c r="F206" s="27">
        <v>4198.6099999999997</v>
      </c>
      <c r="G206" s="27">
        <v>-5938.89</v>
      </c>
      <c r="H206" s="27">
        <v>0</v>
      </c>
      <c r="I206" s="27">
        <v>0</v>
      </c>
      <c r="J206" s="27">
        <v>0</v>
      </c>
      <c r="K206" s="28">
        <f t="shared" si="78"/>
        <v>28175.360000000001</v>
      </c>
    </row>
    <row r="207" spans="1:11" x14ac:dyDescent="0.2">
      <c r="A207" s="7" t="s">
        <v>43</v>
      </c>
      <c r="B207" s="27">
        <v>14917.16</v>
      </c>
      <c r="C207" s="27">
        <v>-8797.17</v>
      </c>
      <c r="D207" s="27">
        <v>0</v>
      </c>
      <c r="E207" s="27">
        <v>0</v>
      </c>
      <c r="F207" s="27">
        <v>459.77</v>
      </c>
      <c r="G207" s="27">
        <v>-1849.14</v>
      </c>
      <c r="H207" s="27">
        <v>0</v>
      </c>
      <c r="I207" s="27">
        <v>0</v>
      </c>
      <c r="J207" s="27">
        <v>0</v>
      </c>
      <c r="K207" s="28">
        <f t="shared" si="78"/>
        <v>4730.62</v>
      </c>
    </row>
    <row r="208" spans="1:11" x14ac:dyDescent="0.2">
      <c r="A208" s="7" t="s">
        <v>44</v>
      </c>
      <c r="B208" s="27">
        <v>439040.08</v>
      </c>
      <c r="C208" s="27">
        <v>-93909.79</v>
      </c>
      <c r="D208" s="27">
        <v>0</v>
      </c>
      <c r="E208" s="27">
        <v>0</v>
      </c>
      <c r="F208" s="27">
        <v>48519.21</v>
      </c>
      <c r="G208" s="27">
        <v>-54423.360000000001</v>
      </c>
      <c r="H208" s="27">
        <v>0</v>
      </c>
      <c r="I208" s="27">
        <v>0</v>
      </c>
      <c r="J208" s="27">
        <v>0</v>
      </c>
      <c r="K208" s="28">
        <f t="shared" si="78"/>
        <v>339226.14000000007</v>
      </c>
    </row>
    <row r="209" spans="1:11" x14ac:dyDescent="0.2">
      <c r="A209" s="7" t="s">
        <v>45</v>
      </c>
      <c r="B209" s="27">
        <v>1780432.76</v>
      </c>
      <c r="C209" s="27">
        <v>-303753.89</v>
      </c>
      <c r="D209" s="27">
        <v>0</v>
      </c>
      <c r="E209" s="27">
        <v>0</v>
      </c>
      <c r="F209" s="27">
        <v>227028.68</v>
      </c>
      <c r="G209" s="27">
        <v>-220702.27</v>
      </c>
      <c r="H209" s="27">
        <v>0</v>
      </c>
      <c r="I209" s="27">
        <v>0</v>
      </c>
      <c r="J209" s="27">
        <v>0</v>
      </c>
      <c r="K209" s="28">
        <f t="shared" si="78"/>
        <v>1483005.28</v>
      </c>
    </row>
    <row r="210" spans="1:11" x14ac:dyDescent="0.2">
      <c r="A210" s="7" t="s">
        <v>46</v>
      </c>
      <c r="B210" s="27">
        <v>16031.29</v>
      </c>
      <c r="C210" s="27">
        <v>-8758.01</v>
      </c>
      <c r="D210" s="27">
        <v>0</v>
      </c>
      <c r="E210" s="27">
        <v>0</v>
      </c>
      <c r="F210" s="27">
        <v>427.01</v>
      </c>
      <c r="G210" s="27">
        <v>-1987.24</v>
      </c>
      <c r="H210" s="27">
        <v>0</v>
      </c>
      <c r="I210" s="27">
        <v>0</v>
      </c>
      <c r="J210" s="27">
        <v>0</v>
      </c>
      <c r="K210" s="28">
        <f t="shared" si="78"/>
        <v>5713.0500000000011</v>
      </c>
    </row>
    <row r="211" spans="1:11" x14ac:dyDescent="0.2">
      <c r="A211" s="7" t="s">
        <v>47</v>
      </c>
      <c r="B211" s="27">
        <v>14776</v>
      </c>
      <c r="C211" s="27">
        <v>-7199.6</v>
      </c>
      <c r="D211" s="27">
        <v>0</v>
      </c>
      <c r="E211" s="27">
        <v>0</v>
      </c>
      <c r="F211" s="27">
        <v>359.62</v>
      </c>
      <c r="G211" s="27">
        <v>-1831.63</v>
      </c>
      <c r="H211" s="27">
        <v>0</v>
      </c>
      <c r="I211" s="27">
        <v>0</v>
      </c>
      <c r="J211" s="27">
        <v>0</v>
      </c>
      <c r="K211" s="28">
        <f t="shared" si="78"/>
        <v>6104.3899999999994</v>
      </c>
    </row>
    <row r="212" spans="1:11" x14ac:dyDescent="0.2">
      <c r="A212" s="7" t="s">
        <v>48</v>
      </c>
      <c r="B212" s="27">
        <v>234087.35</v>
      </c>
      <c r="C212" s="27">
        <v>-48475.02</v>
      </c>
      <c r="D212" s="27">
        <v>0</v>
      </c>
      <c r="E212" s="27">
        <v>0</v>
      </c>
      <c r="F212" s="27">
        <v>28403.66</v>
      </c>
      <c r="G212" s="27">
        <v>-29017.45</v>
      </c>
      <c r="H212" s="27">
        <v>0</v>
      </c>
      <c r="I212" s="27">
        <v>0</v>
      </c>
      <c r="J212" s="27">
        <v>0</v>
      </c>
      <c r="K212" s="28">
        <f t="shared" si="78"/>
        <v>184998.54</v>
      </c>
    </row>
    <row r="213" spans="1:11" x14ac:dyDescent="0.2">
      <c r="A213" s="7" t="s">
        <v>49</v>
      </c>
      <c r="B213" s="27">
        <v>14759.23</v>
      </c>
      <c r="C213" s="27">
        <v>-8460.9599999999991</v>
      </c>
      <c r="D213" s="27">
        <v>0</v>
      </c>
      <c r="E213" s="27">
        <v>0</v>
      </c>
      <c r="F213" s="27">
        <v>425.15</v>
      </c>
      <c r="G213" s="27">
        <v>-1829.55</v>
      </c>
      <c r="H213" s="27">
        <v>0</v>
      </c>
      <c r="I213" s="27">
        <v>0</v>
      </c>
      <c r="J213" s="27">
        <v>0</v>
      </c>
      <c r="K213" s="28">
        <f t="shared" si="78"/>
        <v>4893.87</v>
      </c>
    </row>
    <row r="214" spans="1:11" x14ac:dyDescent="0.2">
      <c r="A214" s="7" t="s">
        <v>50</v>
      </c>
      <c r="B214" s="27">
        <v>36285.96</v>
      </c>
      <c r="C214" s="27">
        <v>-14187.05</v>
      </c>
      <c r="D214" s="27">
        <v>0</v>
      </c>
      <c r="E214" s="27">
        <v>0</v>
      </c>
      <c r="F214" s="27">
        <v>3718.36</v>
      </c>
      <c r="G214" s="27">
        <v>-4498</v>
      </c>
      <c r="H214" s="27">
        <v>0</v>
      </c>
      <c r="I214" s="27">
        <v>0</v>
      </c>
      <c r="J214" s="27">
        <v>0</v>
      </c>
      <c r="K214" s="28">
        <f t="shared" si="78"/>
        <v>21319.27</v>
      </c>
    </row>
    <row r="215" spans="1:11" x14ac:dyDescent="0.2">
      <c r="A215" s="7" t="s">
        <v>51</v>
      </c>
      <c r="B215" s="27">
        <v>86623.87</v>
      </c>
      <c r="C215" s="27">
        <v>-26194.98</v>
      </c>
      <c r="D215" s="27">
        <v>0</v>
      </c>
      <c r="E215" s="27">
        <v>0</v>
      </c>
      <c r="F215" s="27">
        <v>9101.19</v>
      </c>
      <c r="G215" s="27">
        <v>-10737.89</v>
      </c>
      <c r="H215" s="27">
        <v>0</v>
      </c>
      <c r="I215" s="27">
        <v>0</v>
      </c>
      <c r="J215" s="27">
        <v>0</v>
      </c>
      <c r="K215" s="28">
        <f t="shared" si="78"/>
        <v>58792.19</v>
      </c>
    </row>
    <row r="216" spans="1:11" x14ac:dyDescent="0.2">
      <c r="A216" s="7" t="s">
        <v>52</v>
      </c>
      <c r="B216" s="27">
        <v>16205.48</v>
      </c>
      <c r="C216" s="27">
        <v>-9459.34</v>
      </c>
      <c r="D216" s="27">
        <v>0</v>
      </c>
      <c r="E216" s="27">
        <v>0</v>
      </c>
      <c r="F216" s="27">
        <v>589.70000000000005</v>
      </c>
      <c r="G216" s="27">
        <v>-2008.83</v>
      </c>
      <c r="H216" s="27">
        <v>0</v>
      </c>
      <c r="I216" s="27">
        <v>0</v>
      </c>
      <c r="J216" s="27">
        <v>0</v>
      </c>
      <c r="K216" s="28">
        <f t="shared" si="78"/>
        <v>5327.0099999999993</v>
      </c>
    </row>
    <row r="217" spans="1:11" x14ac:dyDescent="0.2">
      <c r="A217" s="7" t="s">
        <v>53</v>
      </c>
      <c r="B217" s="27">
        <v>24835.86</v>
      </c>
      <c r="C217" s="27">
        <v>-12856.11</v>
      </c>
      <c r="D217" s="27">
        <v>0</v>
      </c>
      <c r="E217" s="27">
        <v>0</v>
      </c>
      <c r="F217" s="27">
        <v>1558.74</v>
      </c>
      <c r="G217" s="27">
        <v>-3078.66</v>
      </c>
      <c r="H217" s="27">
        <v>0</v>
      </c>
      <c r="I217" s="27">
        <v>0</v>
      </c>
      <c r="J217" s="27">
        <v>0</v>
      </c>
      <c r="K217" s="28">
        <f t="shared" si="78"/>
        <v>10459.83</v>
      </c>
    </row>
    <row r="218" spans="1:11" x14ac:dyDescent="0.2">
      <c r="A218" s="7" t="s">
        <v>54</v>
      </c>
      <c r="B218" s="27">
        <v>25463.89</v>
      </c>
      <c r="C218" s="27">
        <v>-14191.14</v>
      </c>
      <c r="D218" s="27">
        <v>0</v>
      </c>
      <c r="E218" s="27">
        <v>0</v>
      </c>
      <c r="F218" s="27">
        <v>1999.16</v>
      </c>
      <c r="G218" s="27">
        <v>-3156.51</v>
      </c>
      <c r="H218" s="27">
        <v>0</v>
      </c>
      <c r="I218" s="27">
        <v>0</v>
      </c>
      <c r="J218" s="27">
        <v>0</v>
      </c>
      <c r="K218" s="28">
        <f t="shared" si="78"/>
        <v>10115.4</v>
      </c>
    </row>
    <row r="219" spans="1:11" x14ac:dyDescent="0.2">
      <c r="A219" s="7" t="s">
        <v>55</v>
      </c>
      <c r="B219" s="27">
        <v>20010.53</v>
      </c>
      <c r="C219" s="27">
        <v>-9233.35</v>
      </c>
      <c r="D219" s="27">
        <v>0</v>
      </c>
      <c r="E219" s="27">
        <v>0</v>
      </c>
      <c r="F219" s="27">
        <v>832.42</v>
      </c>
      <c r="G219" s="27">
        <v>-2480.5</v>
      </c>
      <c r="H219" s="27">
        <v>0</v>
      </c>
      <c r="I219" s="27">
        <v>0</v>
      </c>
      <c r="J219" s="27">
        <v>0</v>
      </c>
      <c r="K219" s="28">
        <f t="shared" si="78"/>
        <v>9129.0999999999985</v>
      </c>
    </row>
    <row r="220" spans="1:11" x14ac:dyDescent="0.2">
      <c r="A220" s="7" t="s">
        <v>56</v>
      </c>
      <c r="B220" s="27">
        <v>79321.14</v>
      </c>
      <c r="C220" s="27">
        <v>-25628.14</v>
      </c>
      <c r="D220" s="27">
        <v>0</v>
      </c>
      <c r="E220" s="27">
        <v>0</v>
      </c>
      <c r="F220" s="27">
        <v>5347.84</v>
      </c>
      <c r="G220" s="27">
        <v>-9832.65</v>
      </c>
      <c r="H220" s="27">
        <v>0</v>
      </c>
      <c r="I220" s="27">
        <v>0</v>
      </c>
      <c r="J220" s="27">
        <v>0</v>
      </c>
      <c r="K220" s="28">
        <f t="shared" si="78"/>
        <v>49208.189999999995</v>
      </c>
    </row>
    <row r="221" spans="1:11" x14ac:dyDescent="0.2">
      <c r="A221" s="7" t="s">
        <v>57</v>
      </c>
      <c r="B221" s="27">
        <v>473303.79</v>
      </c>
      <c r="C221" s="27">
        <v>-102420.73</v>
      </c>
      <c r="D221" s="27">
        <v>0</v>
      </c>
      <c r="E221" s="27">
        <v>0</v>
      </c>
      <c r="F221" s="27">
        <v>52361.53</v>
      </c>
      <c r="G221" s="27">
        <v>-58670.7</v>
      </c>
      <c r="H221" s="27">
        <v>0</v>
      </c>
      <c r="I221" s="27">
        <v>0</v>
      </c>
      <c r="J221" s="27">
        <v>0</v>
      </c>
      <c r="K221" s="28">
        <f t="shared" si="78"/>
        <v>364573.88999999996</v>
      </c>
    </row>
    <row r="222" spans="1:11" x14ac:dyDescent="0.2">
      <c r="A222" s="7" t="s">
        <v>58</v>
      </c>
      <c r="B222" s="27">
        <v>454987.15</v>
      </c>
      <c r="C222" s="27">
        <v>-76573.820000000007</v>
      </c>
      <c r="D222" s="27">
        <v>0</v>
      </c>
      <c r="E222" s="27">
        <v>0</v>
      </c>
      <c r="F222" s="27">
        <v>59485.91</v>
      </c>
      <c r="G222" s="27">
        <v>-56400.160000000003</v>
      </c>
      <c r="H222" s="27">
        <v>0</v>
      </c>
      <c r="I222" s="27">
        <v>0</v>
      </c>
      <c r="J222" s="27">
        <v>0</v>
      </c>
      <c r="K222" s="28">
        <f t="shared" si="78"/>
        <v>381499.07999999996</v>
      </c>
    </row>
    <row r="223" spans="1:11" x14ac:dyDescent="0.2">
      <c r="A223" s="7" t="s">
        <v>59</v>
      </c>
      <c r="B223" s="27">
        <v>14208.3</v>
      </c>
      <c r="C223" s="27">
        <v>-5805.01</v>
      </c>
      <c r="D223" s="27">
        <v>0</v>
      </c>
      <c r="E223" s="27">
        <v>0</v>
      </c>
      <c r="F223" s="27">
        <v>178.32</v>
      </c>
      <c r="G223" s="27">
        <v>-1761.26</v>
      </c>
      <c r="H223" s="27">
        <v>0</v>
      </c>
      <c r="I223" s="27">
        <v>0</v>
      </c>
      <c r="J223" s="27">
        <v>0</v>
      </c>
      <c r="K223" s="28">
        <f t="shared" si="78"/>
        <v>6820.3499999999985</v>
      </c>
    </row>
    <row r="224" spans="1:11" x14ac:dyDescent="0.2">
      <c r="A224" s="7" t="s">
        <v>60</v>
      </c>
      <c r="B224" s="27">
        <v>20120.07</v>
      </c>
      <c r="C224" s="27">
        <v>-11381.96</v>
      </c>
      <c r="D224" s="27">
        <v>0</v>
      </c>
      <c r="E224" s="27">
        <v>0</v>
      </c>
      <c r="F224" s="27">
        <v>1053.93</v>
      </c>
      <c r="G224" s="27">
        <v>-2494.09</v>
      </c>
      <c r="H224" s="27">
        <v>0</v>
      </c>
      <c r="I224" s="27">
        <v>0</v>
      </c>
      <c r="J224" s="27">
        <v>0</v>
      </c>
      <c r="K224" s="28">
        <f t="shared" si="78"/>
        <v>7297.9500000000007</v>
      </c>
    </row>
    <row r="225" spans="1:11" x14ac:dyDescent="0.2">
      <c r="A225" s="7" t="s">
        <v>61</v>
      </c>
      <c r="B225" s="27">
        <v>14247.15</v>
      </c>
      <c r="C225" s="27">
        <v>-6142.47</v>
      </c>
      <c r="D225" s="27">
        <v>0</v>
      </c>
      <c r="E225" s="27">
        <v>0</v>
      </c>
      <c r="F225" s="27">
        <v>149.66</v>
      </c>
      <c r="G225" s="27">
        <v>-1766.07</v>
      </c>
      <c r="H225" s="27">
        <v>0</v>
      </c>
      <c r="I225" s="27">
        <v>0</v>
      </c>
      <c r="J225" s="27">
        <v>0</v>
      </c>
      <c r="K225" s="28">
        <f t="shared" si="78"/>
        <v>6488.27</v>
      </c>
    </row>
    <row r="226" spans="1:11" x14ac:dyDescent="0.2">
      <c r="A226" s="7" t="s">
        <v>62</v>
      </c>
      <c r="B226" s="27">
        <v>35547.07</v>
      </c>
      <c r="C226" s="27">
        <v>-15897.66</v>
      </c>
      <c r="D226" s="27">
        <v>0</v>
      </c>
      <c r="E226" s="27">
        <v>0</v>
      </c>
      <c r="F226" s="27">
        <v>3438.4</v>
      </c>
      <c r="G226" s="27">
        <v>-4406.41</v>
      </c>
      <c r="H226" s="27">
        <v>0</v>
      </c>
      <c r="I226" s="27">
        <v>0</v>
      </c>
      <c r="J226" s="27">
        <v>0</v>
      </c>
      <c r="K226" s="28">
        <f t="shared" si="78"/>
        <v>18681.400000000001</v>
      </c>
    </row>
    <row r="227" spans="1:11" x14ac:dyDescent="0.2">
      <c r="A227" s="7" t="s">
        <v>63</v>
      </c>
      <c r="B227" s="27">
        <v>98289.87</v>
      </c>
      <c r="C227" s="27">
        <v>-27667.52</v>
      </c>
      <c r="D227" s="27">
        <v>0</v>
      </c>
      <c r="E227" s="27">
        <v>0</v>
      </c>
      <c r="F227" s="27">
        <v>11599.2</v>
      </c>
      <c r="G227" s="27">
        <v>-12184.01</v>
      </c>
      <c r="H227" s="27">
        <v>0</v>
      </c>
      <c r="I227" s="27">
        <v>0</v>
      </c>
      <c r="J227" s="27">
        <v>0</v>
      </c>
      <c r="K227" s="28">
        <f t="shared" si="78"/>
        <v>70037.539999999994</v>
      </c>
    </row>
    <row r="228" spans="1:11" x14ac:dyDescent="0.2">
      <c r="A228" s="7" t="s">
        <v>64</v>
      </c>
      <c r="B228" s="27">
        <v>22906.97</v>
      </c>
      <c r="C228" s="27">
        <v>-11827.75</v>
      </c>
      <c r="D228" s="27">
        <v>0</v>
      </c>
      <c r="E228" s="27">
        <v>0</v>
      </c>
      <c r="F228" s="27">
        <v>1241.57</v>
      </c>
      <c r="G228" s="27">
        <v>-2839.55</v>
      </c>
      <c r="H228" s="27">
        <v>0</v>
      </c>
      <c r="I228" s="27">
        <v>0</v>
      </c>
      <c r="J228" s="27">
        <v>0</v>
      </c>
      <c r="K228" s="28">
        <f t="shared" si="78"/>
        <v>9481.2400000000016</v>
      </c>
    </row>
    <row r="229" spans="1:11" x14ac:dyDescent="0.2">
      <c r="A229" s="7" t="s">
        <v>65</v>
      </c>
      <c r="B229" s="27">
        <v>16246.62</v>
      </c>
      <c r="C229" s="27">
        <v>-9331.3700000000008</v>
      </c>
      <c r="D229" s="27">
        <v>0</v>
      </c>
      <c r="E229" s="27">
        <v>0</v>
      </c>
      <c r="F229" s="27">
        <v>592.29999999999995</v>
      </c>
      <c r="G229" s="27">
        <v>-2013.93</v>
      </c>
      <c r="H229" s="27">
        <v>0</v>
      </c>
      <c r="I229" s="27">
        <v>0</v>
      </c>
      <c r="J229" s="27">
        <v>0</v>
      </c>
      <c r="K229" s="28">
        <f t="shared" si="78"/>
        <v>5493.62</v>
      </c>
    </row>
    <row r="230" spans="1:11" x14ac:dyDescent="0.2">
      <c r="A230" s="7" t="s">
        <v>66</v>
      </c>
      <c r="B230" s="27">
        <v>31072.61</v>
      </c>
      <c r="C230" s="27">
        <v>-14456.29</v>
      </c>
      <c r="D230" s="27">
        <v>0</v>
      </c>
      <c r="E230" s="27">
        <v>0</v>
      </c>
      <c r="F230" s="27">
        <v>2022.24</v>
      </c>
      <c r="G230" s="27">
        <v>-3851.76</v>
      </c>
      <c r="H230" s="27">
        <v>0</v>
      </c>
      <c r="I230" s="27">
        <v>0</v>
      </c>
      <c r="J230" s="27">
        <v>0</v>
      </c>
      <c r="K230" s="28">
        <f t="shared" si="78"/>
        <v>14786.800000000001</v>
      </c>
    </row>
    <row r="231" spans="1:11" x14ac:dyDescent="0.2">
      <c r="A231" s="7" t="s">
        <v>67</v>
      </c>
      <c r="B231" s="27">
        <v>35412.949999999997</v>
      </c>
      <c r="C231" s="27">
        <v>-16638.16</v>
      </c>
      <c r="D231" s="27">
        <v>0</v>
      </c>
      <c r="E231" s="27">
        <v>0</v>
      </c>
      <c r="F231" s="27">
        <v>2382.6</v>
      </c>
      <c r="G231" s="27">
        <v>-4389.78</v>
      </c>
      <c r="H231" s="27">
        <v>0</v>
      </c>
      <c r="I231" s="27">
        <v>0</v>
      </c>
      <c r="J231" s="27">
        <v>0</v>
      </c>
      <c r="K231" s="28">
        <f t="shared" si="78"/>
        <v>16767.609999999997</v>
      </c>
    </row>
    <row r="232" spans="1:11" x14ac:dyDescent="0.2">
      <c r="A232" s="7" t="s">
        <v>68</v>
      </c>
      <c r="B232" s="27">
        <v>14011.44</v>
      </c>
      <c r="C232" s="27">
        <v>-5783.44</v>
      </c>
      <c r="D232" s="27">
        <v>0</v>
      </c>
      <c r="E232" s="27">
        <v>0</v>
      </c>
      <c r="F232" s="27">
        <v>154.87</v>
      </c>
      <c r="G232" s="27">
        <v>-1736.86</v>
      </c>
      <c r="H232" s="27">
        <v>0</v>
      </c>
      <c r="I232" s="27">
        <v>0</v>
      </c>
      <c r="J232" s="27">
        <v>0</v>
      </c>
      <c r="K232" s="28">
        <f t="shared" si="78"/>
        <v>6646.0100000000011</v>
      </c>
    </row>
    <row r="233" spans="1:11" x14ac:dyDescent="0.2">
      <c r="A233" s="7" t="s">
        <v>69</v>
      </c>
      <c r="B233" s="27">
        <v>41184.46</v>
      </c>
      <c r="C233" s="27">
        <v>-8062.73</v>
      </c>
      <c r="D233" s="27">
        <v>0</v>
      </c>
      <c r="E233" s="27">
        <v>0</v>
      </c>
      <c r="F233" s="27">
        <v>5097.29</v>
      </c>
      <c r="G233" s="27">
        <v>-5105.22</v>
      </c>
      <c r="H233" s="27">
        <v>0</v>
      </c>
      <c r="I233" s="27">
        <v>0</v>
      </c>
      <c r="J233" s="27">
        <v>0</v>
      </c>
      <c r="K233" s="28">
        <f t="shared" si="78"/>
        <v>33113.799999999996</v>
      </c>
    </row>
    <row r="234" spans="1:11" x14ac:dyDescent="0.2">
      <c r="A234" s="7" t="s">
        <v>70</v>
      </c>
      <c r="B234" s="27">
        <v>13975.04</v>
      </c>
      <c r="C234" s="27">
        <v>-6006.21</v>
      </c>
      <c r="D234" s="27">
        <v>0</v>
      </c>
      <c r="E234" s="27">
        <v>0</v>
      </c>
      <c r="F234" s="27">
        <v>103.87</v>
      </c>
      <c r="G234" s="27">
        <v>-1732.35</v>
      </c>
      <c r="H234" s="27">
        <v>0</v>
      </c>
      <c r="I234" s="27">
        <v>0</v>
      </c>
      <c r="J234" s="27">
        <v>0</v>
      </c>
      <c r="K234" s="28">
        <f t="shared" si="78"/>
        <v>6340.35</v>
      </c>
    </row>
    <row r="235" spans="1:11" x14ac:dyDescent="0.2">
      <c r="A235" s="7" t="s">
        <v>71</v>
      </c>
      <c r="B235" s="27">
        <v>444489.51</v>
      </c>
      <c r="C235" s="27">
        <v>-80469.25</v>
      </c>
      <c r="D235" s="27">
        <v>0</v>
      </c>
      <c r="E235" s="27">
        <v>0</v>
      </c>
      <c r="F235" s="27">
        <v>53983.199999999997</v>
      </c>
      <c r="G235" s="27">
        <v>-55098.87</v>
      </c>
      <c r="H235" s="27">
        <v>0</v>
      </c>
      <c r="I235" s="27">
        <v>0</v>
      </c>
      <c r="J235" s="27">
        <v>0</v>
      </c>
      <c r="K235" s="28">
        <f t="shared" si="78"/>
        <v>362904.59</v>
      </c>
    </row>
    <row r="236" spans="1:11" x14ac:dyDescent="0.2">
      <c r="A236" s="7" t="s">
        <v>72</v>
      </c>
      <c r="B236" s="27">
        <v>18825.669999999998</v>
      </c>
      <c r="C236" s="27">
        <v>-7235.73</v>
      </c>
      <c r="D236" s="27">
        <v>0</v>
      </c>
      <c r="E236" s="27">
        <v>0</v>
      </c>
      <c r="F236" s="27">
        <v>2094.46</v>
      </c>
      <c r="G236" s="27">
        <v>-2333.63</v>
      </c>
      <c r="H236" s="27">
        <v>0</v>
      </c>
      <c r="I236" s="27">
        <v>0</v>
      </c>
      <c r="J236" s="27">
        <v>0</v>
      </c>
      <c r="K236" s="28">
        <f t="shared" si="78"/>
        <v>11350.769999999997</v>
      </c>
    </row>
    <row r="237" spans="1:11" x14ac:dyDescent="0.2">
      <c r="A237" s="7" t="s">
        <v>73</v>
      </c>
      <c r="B237" s="27">
        <v>16838.11</v>
      </c>
      <c r="C237" s="27">
        <v>-9604.81</v>
      </c>
      <c r="D237" s="27">
        <v>0</v>
      </c>
      <c r="E237" s="27">
        <v>0</v>
      </c>
      <c r="F237" s="27">
        <v>634</v>
      </c>
      <c r="G237" s="27">
        <v>-2087.25</v>
      </c>
      <c r="H237" s="27">
        <v>0</v>
      </c>
      <c r="I237" s="27">
        <v>0</v>
      </c>
      <c r="J237" s="27">
        <v>0</v>
      </c>
      <c r="K237" s="28">
        <f t="shared" si="78"/>
        <v>5780.0500000000011</v>
      </c>
    </row>
    <row r="238" spans="1:11" x14ac:dyDescent="0.2">
      <c r="A238" s="7" t="s">
        <v>74</v>
      </c>
      <c r="B238" s="27">
        <v>51283.08</v>
      </c>
      <c r="C238" s="27">
        <v>-17618.8</v>
      </c>
      <c r="D238" s="27">
        <v>0</v>
      </c>
      <c r="E238" s="27">
        <v>0</v>
      </c>
      <c r="F238" s="27">
        <v>5035.49</v>
      </c>
      <c r="G238" s="27">
        <v>-6357.04</v>
      </c>
      <c r="H238" s="27">
        <v>0</v>
      </c>
      <c r="I238" s="27">
        <v>0</v>
      </c>
      <c r="J238" s="27">
        <v>0</v>
      </c>
      <c r="K238" s="28">
        <f t="shared" si="78"/>
        <v>32342.729999999996</v>
      </c>
    </row>
    <row r="239" spans="1:11" x14ac:dyDescent="0.2">
      <c r="A239" s="7" t="s">
        <v>75</v>
      </c>
      <c r="B239" s="27">
        <v>15198.04</v>
      </c>
      <c r="C239" s="27">
        <v>-8112.52</v>
      </c>
      <c r="D239" s="27">
        <v>0</v>
      </c>
      <c r="E239" s="27">
        <v>0</v>
      </c>
      <c r="F239" s="27">
        <v>606.08000000000004</v>
      </c>
      <c r="G239" s="27">
        <v>-1883.95</v>
      </c>
      <c r="H239" s="27">
        <v>0</v>
      </c>
      <c r="I239" s="27">
        <v>0</v>
      </c>
      <c r="J239" s="27">
        <v>0</v>
      </c>
      <c r="K239" s="28">
        <f t="shared" si="78"/>
        <v>5807.6500000000005</v>
      </c>
    </row>
    <row r="240" spans="1:11" x14ac:dyDescent="0.2">
      <c r="A240" s="7" t="s">
        <v>76</v>
      </c>
      <c r="B240" s="27">
        <v>17184.32</v>
      </c>
      <c r="C240" s="27">
        <v>-9573.99</v>
      </c>
      <c r="D240" s="27">
        <v>0</v>
      </c>
      <c r="E240" s="27">
        <v>0</v>
      </c>
      <c r="F240" s="27">
        <v>840.24</v>
      </c>
      <c r="G240" s="27">
        <v>-2130.17</v>
      </c>
      <c r="H240" s="27">
        <v>0</v>
      </c>
      <c r="I240" s="27">
        <v>0</v>
      </c>
      <c r="J240" s="27">
        <v>0</v>
      </c>
      <c r="K240" s="28">
        <f t="shared" si="78"/>
        <v>6320.4</v>
      </c>
    </row>
    <row r="241" spans="1:11" x14ac:dyDescent="0.2">
      <c r="A241" s="7" t="s">
        <v>77</v>
      </c>
      <c r="B241" s="27">
        <v>16972.7</v>
      </c>
      <c r="C241" s="27">
        <v>-10063.42</v>
      </c>
      <c r="D241" s="27">
        <v>0</v>
      </c>
      <c r="E241" s="27">
        <v>0</v>
      </c>
      <c r="F241" s="27">
        <v>613.9</v>
      </c>
      <c r="G241" s="27">
        <v>-2103.94</v>
      </c>
      <c r="H241" s="27">
        <v>0</v>
      </c>
      <c r="I241" s="27">
        <v>0</v>
      </c>
      <c r="J241" s="27">
        <v>0</v>
      </c>
      <c r="K241" s="28">
        <f t="shared" si="78"/>
        <v>5419.24</v>
      </c>
    </row>
    <row r="242" spans="1:11" x14ac:dyDescent="0.2">
      <c r="A242" s="7" t="s">
        <v>78</v>
      </c>
      <c r="B242" s="27">
        <v>15028.65</v>
      </c>
      <c r="C242" s="27">
        <v>-8699.9500000000007</v>
      </c>
      <c r="D242" s="27">
        <v>0</v>
      </c>
      <c r="E242" s="27">
        <v>0</v>
      </c>
      <c r="F242" s="27">
        <v>437.43</v>
      </c>
      <c r="G242" s="27">
        <v>-1862.95</v>
      </c>
      <c r="H242" s="27">
        <v>0</v>
      </c>
      <c r="I242" s="27">
        <v>0</v>
      </c>
      <c r="J242" s="27">
        <v>0</v>
      </c>
      <c r="K242" s="28">
        <f t="shared" si="78"/>
        <v>4903.1799999999994</v>
      </c>
    </row>
    <row r="243" spans="1:11" x14ac:dyDescent="0.2">
      <c r="A243" s="7" t="s">
        <v>79</v>
      </c>
      <c r="B243" s="27">
        <v>17786.009999999998</v>
      </c>
      <c r="C243" s="27">
        <v>-11701.3</v>
      </c>
      <c r="D243" s="27">
        <v>0</v>
      </c>
      <c r="E243" s="27">
        <v>0</v>
      </c>
      <c r="F243" s="27">
        <v>572.94000000000005</v>
      </c>
      <c r="G243" s="27">
        <v>-2204.75</v>
      </c>
      <c r="H243" s="27">
        <v>0</v>
      </c>
      <c r="I243" s="27">
        <v>0</v>
      </c>
      <c r="J243" s="27">
        <v>0</v>
      </c>
      <c r="K243" s="28">
        <f t="shared" ref="K243:K249" si="79">SUM(B243:J243)</f>
        <v>4452.8999999999996</v>
      </c>
    </row>
    <row r="244" spans="1:11" x14ac:dyDescent="0.2">
      <c r="A244" s="7" t="s">
        <v>80</v>
      </c>
      <c r="B244" s="27">
        <v>16499.060000000001</v>
      </c>
      <c r="C244" s="27">
        <v>-9388.23</v>
      </c>
      <c r="D244" s="27">
        <v>0</v>
      </c>
      <c r="E244" s="27">
        <v>0</v>
      </c>
      <c r="F244" s="27">
        <v>653.73</v>
      </c>
      <c r="G244" s="27">
        <v>-2045.22</v>
      </c>
      <c r="H244" s="27">
        <v>0</v>
      </c>
      <c r="I244" s="27">
        <v>0</v>
      </c>
      <c r="J244" s="27">
        <v>0</v>
      </c>
      <c r="K244" s="28">
        <f t="shared" si="79"/>
        <v>5719.3400000000011</v>
      </c>
    </row>
    <row r="245" spans="1:11" x14ac:dyDescent="0.2">
      <c r="A245" s="7" t="s">
        <v>81</v>
      </c>
      <c r="B245" s="27">
        <v>16741.47</v>
      </c>
      <c r="C245" s="27">
        <v>-9726.23</v>
      </c>
      <c r="D245" s="27">
        <v>0</v>
      </c>
      <c r="E245" s="27">
        <v>0</v>
      </c>
      <c r="F245" s="27">
        <v>669.37</v>
      </c>
      <c r="G245" s="27">
        <v>-2075.2800000000002</v>
      </c>
      <c r="H245" s="27">
        <v>0</v>
      </c>
      <c r="I245" s="27">
        <v>0</v>
      </c>
      <c r="J245" s="27">
        <v>0</v>
      </c>
      <c r="K245" s="28">
        <f t="shared" si="79"/>
        <v>5609.3300000000017</v>
      </c>
    </row>
    <row r="246" spans="1:11" x14ac:dyDescent="0.2">
      <c r="A246" s="7" t="s">
        <v>82</v>
      </c>
      <c r="B246" s="27">
        <v>40200.82</v>
      </c>
      <c r="C246" s="27">
        <v>-18252.45</v>
      </c>
      <c r="D246" s="27">
        <v>0</v>
      </c>
      <c r="E246" s="27">
        <v>0</v>
      </c>
      <c r="F246" s="27">
        <v>3560.88</v>
      </c>
      <c r="G246" s="27">
        <v>-4983.28</v>
      </c>
      <c r="H246" s="27">
        <v>0</v>
      </c>
      <c r="I246" s="27">
        <v>0</v>
      </c>
      <c r="J246" s="27">
        <v>0</v>
      </c>
      <c r="K246" s="28">
        <f t="shared" si="79"/>
        <v>20525.97</v>
      </c>
    </row>
    <row r="247" spans="1:11" x14ac:dyDescent="0.2">
      <c r="A247" s="7" t="s">
        <v>83</v>
      </c>
      <c r="B247" s="27">
        <v>16537.04</v>
      </c>
      <c r="C247" s="27">
        <v>-9728.35</v>
      </c>
      <c r="D247" s="27">
        <v>0</v>
      </c>
      <c r="E247" s="27">
        <v>0</v>
      </c>
      <c r="F247" s="27">
        <v>739.36</v>
      </c>
      <c r="G247" s="27">
        <v>-2049.9299999999998</v>
      </c>
      <c r="H247" s="27">
        <v>0</v>
      </c>
      <c r="I247" s="27">
        <v>0</v>
      </c>
      <c r="J247" s="27">
        <v>0</v>
      </c>
      <c r="K247" s="28">
        <f t="shared" si="79"/>
        <v>5498.1200000000008</v>
      </c>
    </row>
    <row r="248" spans="1:11" x14ac:dyDescent="0.2">
      <c r="A248" s="7" t="s">
        <v>84</v>
      </c>
      <c r="B248" s="27">
        <v>16324.45</v>
      </c>
      <c r="C248" s="27">
        <v>-8922.4699999999993</v>
      </c>
      <c r="D248" s="27">
        <v>0</v>
      </c>
      <c r="E248" s="27">
        <v>0</v>
      </c>
      <c r="F248" s="27">
        <v>591.91999999999996</v>
      </c>
      <c r="G248" s="27">
        <v>-2023.58</v>
      </c>
      <c r="H248" s="27">
        <v>0</v>
      </c>
      <c r="I248" s="27">
        <v>0</v>
      </c>
      <c r="J248" s="27">
        <v>0</v>
      </c>
      <c r="K248" s="28">
        <f t="shared" si="79"/>
        <v>5970.3200000000015</v>
      </c>
    </row>
    <row r="249" spans="1:11" ht="13.5" thickBot="1" x14ac:dyDescent="0.25">
      <c r="A249" s="7" t="s">
        <v>85</v>
      </c>
      <c r="B249" s="27">
        <v>27194.19</v>
      </c>
      <c r="C249" s="27">
        <v>-12379.15</v>
      </c>
      <c r="D249" s="27">
        <v>0</v>
      </c>
      <c r="E249" s="27">
        <v>0</v>
      </c>
      <c r="F249" s="27">
        <v>2259.38</v>
      </c>
      <c r="G249" s="27">
        <v>-3370.91</v>
      </c>
      <c r="H249" s="27">
        <v>0</v>
      </c>
      <c r="I249" s="27">
        <v>0</v>
      </c>
      <c r="J249" s="27">
        <v>0</v>
      </c>
      <c r="K249" s="28">
        <f t="shared" si="79"/>
        <v>13703.509999999998</v>
      </c>
    </row>
    <row r="250" spans="1:11" x14ac:dyDescent="0.2">
      <c r="A250" s="11"/>
      <c r="B250" s="12"/>
      <c r="C250" s="13"/>
      <c r="D250" s="14"/>
      <c r="E250" s="15"/>
      <c r="F250" s="13"/>
      <c r="G250" s="13"/>
      <c r="H250" s="13"/>
      <c r="I250" s="13"/>
      <c r="J250" s="15"/>
      <c r="K250" s="16"/>
    </row>
    <row r="251" spans="1:11" ht="15" x14ac:dyDescent="0.25">
      <c r="A251" s="17" t="s">
        <v>86</v>
      </c>
      <c r="B251" s="18">
        <f>SUM(B178:B249)</f>
        <v>7576251.8000000035</v>
      </c>
      <c r="C251" s="18">
        <f t="shared" ref="C251:K251" si="80">SUM(C178:C249)</f>
        <v>-1849024.0000000002</v>
      </c>
      <c r="D251" s="18">
        <f t="shared" si="80"/>
        <v>0</v>
      </c>
      <c r="E251" s="18">
        <f t="shared" si="80"/>
        <v>0</v>
      </c>
      <c r="F251" s="18">
        <f t="shared" si="80"/>
        <v>825338.8</v>
      </c>
      <c r="G251" s="18">
        <f t="shared" si="80"/>
        <v>-939151.41</v>
      </c>
      <c r="H251" s="18">
        <f t="shared" si="80"/>
        <v>0</v>
      </c>
      <c r="I251" s="18">
        <f t="shared" si="80"/>
        <v>0</v>
      </c>
      <c r="J251" s="18">
        <f t="shared" si="80"/>
        <v>0</v>
      </c>
      <c r="K251" s="19">
        <f t="shared" si="80"/>
        <v>5613415.1900000004</v>
      </c>
    </row>
    <row r="252" spans="1:11" ht="13.5" thickBot="1" x14ac:dyDescent="0.25">
      <c r="A252" s="20"/>
      <c r="B252" s="21"/>
      <c r="C252" s="22"/>
      <c r="D252" s="22"/>
      <c r="E252" s="23"/>
      <c r="F252" s="22"/>
      <c r="G252" s="22"/>
      <c r="H252" s="22"/>
      <c r="I252" s="22"/>
      <c r="J252" s="23"/>
      <c r="K252" s="24"/>
    </row>
    <row r="253" spans="1:11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ht="15.75" x14ac:dyDescent="0.25">
      <c r="A255" s="30" t="s">
        <v>0</v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</row>
    <row r="256" spans="1:11" ht="15.75" x14ac:dyDescent="0.25">
      <c r="A256" s="30" t="s">
        <v>1</v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</row>
    <row r="257" spans="1:11" ht="15.75" x14ac:dyDescent="0.25">
      <c r="A257" s="30" t="s">
        <v>2</v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</row>
    <row r="258" spans="1:11" ht="15" x14ac:dyDescent="0.2">
      <c r="A258" s="31" t="s">
        <v>93</v>
      </c>
      <c r="B258" s="31"/>
      <c r="C258" s="31"/>
      <c r="D258" s="31"/>
      <c r="E258" s="31"/>
      <c r="F258" s="31"/>
      <c r="G258" s="31"/>
      <c r="H258" s="31"/>
      <c r="I258" s="31"/>
      <c r="J258" s="31"/>
      <c r="K258" s="31"/>
    </row>
    <row r="259" spans="1:11" ht="15" x14ac:dyDescent="0.2">
      <c r="A259" s="31" t="s">
        <v>94</v>
      </c>
      <c r="B259" s="31"/>
      <c r="C259" s="31"/>
      <c r="D259" s="31"/>
      <c r="E259" s="31"/>
      <c r="F259" s="31"/>
      <c r="G259" s="31"/>
      <c r="H259" s="31"/>
      <c r="I259" s="31"/>
      <c r="J259" s="31"/>
      <c r="K259" s="31"/>
    </row>
    <row r="260" spans="1:11" ht="13.5" thickBot="1" x14ac:dyDescent="0.25">
      <c r="A260" s="1"/>
      <c r="B260" s="29"/>
      <c r="C260" s="29"/>
      <c r="D260" s="2"/>
      <c r="E260" s="2"/>
      <c r="F260" s="2"/>
      <c r="G260" s="2"/>
      <c r="H260" s="2"/>
      <c r="I260" s="2"/>
      <c r="J260" s="2"/>
      <c r="K260" s="2"/>
    </row>
    <row r="261" spans="1:11" ht="90" thickBot="1" x14ac:dyDescent="0.25">
      <c r="A261" s="3" t="s">
        <v>3</v>
      </c>
      <c r="B261" s="4" t="s">
        <v>4</v>
      </c>
      <c r="C261" s="4" t="s">
        <v>5</v>
      </c>
      <c r="D261" s="4" t="s">
        <v>90</v>
      </c>
      <c r="E261" s="4" t="s">
        <v>91</v>
      </c>
      <c r="F261" s="4" t="s">
        <v>8</v>
      </c>
      <c r="G261" s="4" t="s">
        <v>9</v>
      </c>
      <c r="H261" s="4" t="s">
        <v>10</v>
      </c>
      <c r="I261" s="4" t="s">
        <v>92</v>
      </c>
      <c r="J261" s="5" t="s">
        <v>12</v>
      </c>
      <c r="K261" s="6" t="s">
        <v>13</v>
      </c>
    </row>
    <row r="262" spans="1:11" x14ac:dyDescent="0.2">
      <c r="A262" s="7" t="s">
        <v>14</v>
      </c>
      <c r="B262" s="27">
        <v>-16585.650000000001</v>
      </c>
      <c r="C262" s="27">
        <v>-6067.94</v>
      </c>
      <c r="D262" s="27"/>
      <c r="E262" s="27"/>
      <c r="F262" s="27"/>
      <c r="G262" s="27">
        <v>-3248.8100000000004</v>
      </c>
      <c r="H262" s="27"/>
      <c r="I262" s="27"/>
      <c r="J262" s="27"/>
      <c r="K262" s="28">
        <f>SUM(B262:J262)</f>
        <v>-25902.400000000001</v>
      </c>
    </row>
    <row r="263" spans="1:11" x14ac:dyDescent="0.2">
      <c r="A263" s="7" t="s">
        <v>15</v>
      </c>
      <c r="B263" s="27">
        <v>-162711.21</v>
      </c>
      <c r="C263" s="27">
        <v>-17168.099999999999</v>
      </c>
      <c r="D263" s="27"/>
      <c r="E263" s="27"/>
      <c r="F263" s="27"/>
      <c r="G263" s="27">
        <v>-31872.03</v>
      </c>
      <c r="H263" s="27"/>
      <c r="I263" s="27"/>
      <c r="J263" s="27"/>
      <c r="K263" s="28">
        <f t="shared" ref="K263:K326" si="81">SUM(B263:J263)</f>
        <v>-211751.34</v>
      </c>
    </row>
    <row r="264" spans="1:11" x14ac:dyDescent="0.2">
      <c r="A264" s="7" t="s">
        <v>16</v>
      </c>
      <c r="B264" s="27">
        <v>-107701.61</v>
      </c>
      <c r="C264" s="27">
        <v>-18264.690000000002</v>
      </c>
      <c r="D264" s="27"/>
      <c r="E264" s="27"/>
      <c r="F264" s="27"/>
      <c r="G264" s="27">
        <v>-21096.690000000002</v>
      </c>
      <c r="H264" s="27"/>
      <c r="I264" s="27"/>
      <c r="J264" s="27"/>
      <c r="K264" s="28">
        <f t="shared" si="81"/>
        <v>-147062.99</v>
      </c>
    </row>
    <row r="265" spans="1:11" x14ac:dyDescent="0.2">
      <c r="A265" s="7" t="s">
        <v>17</v>
      </c>
      <c r="B265" s="27">
        <v>-29282.949999999997</v>
      </c>
      <c r="C265" s="27">
        <v>-8064.9</v>
      </c>
      <c r="D265" s="27"/>
      <c r="E265" s="27"/>
      <c r="F265" s="27"/>
      <c r="G265" s="27">
        <v>-5735.97</v>
      </c>
      <c r="H265" s="27"/>
      <c r="I265" s="27"/>
      <c r="J265" s="27"/>
      <c r="K265" s="28">
        <f t="shared" si="81"/>
        <v>-43083.82</v>
      </c>
    </row>
    <row r="266" spans="1:11" x14ac:dyDescent="0.2">
      <c r="A266" s="7" t="s">
        <v>18</v>
      </c>
      <c r="B266" s="27">
        <v>-15154.87</v>
      </c>
      <c r="C266" s="27">
        <v>-4808.0200000000004</v>
      </c>
      <c r="D266" s="27"/>
      <c r="E266" s="27"/>
      <c r="F266" s="27"/>
      <c r="G266" s="27">
        <v>-2968.55</v>
      </c>
      <c r="H266" s="27"/>
      <c r="I266" s="27"/>
      <c r="J266" s="27"/>
      <c r="K266" s="28">
        <f t="shared" si="81"/>
        <v>-22931.439999999999</v>
      </c>
    </row>
    <row r="267" spans="1:11" x14ac:dyDescent="0.2">
      <c r="A267" s="7" t="s">
        <v>19</v>
      </c>
      <c r="B267" s="27">
        <v>-21242.940000000002</v>
      </c>
      <c r="C267" s="27">
        <v>-8174.85</v>
      </c>
      <c r="D267" s="27"/>
      <c r="E267" s="27"/>
      <c r="F267" s="27"/>
      <c r="G267" s="27">
        <v>-4161.09</v>
      </c>
      <c r="H267" s="27"/>
      <c r="I267" s="27"/>
      <c r="J267" s="27"/>
      <c r="K267" s="28">
        <f t="shared" si="81"/>
        <v>-33578.880000000005</v>
      </c>
    </row>
    <row r="268" spans="1:11" x14ac:dyDescent="0.2">
      <c r="A268" s="7" t="s">
        <v>20</v>
      </c>
      <c r="B268" s="27">
        <v>-13521.789999999999</v>
      </c>
      <c r="C268" s="27">
        <v>-4040.6099999999997</v>
      </c>
      <c r="D268" s="27"/>
      <c r="E268" s="27"/>
      <c r="F268" s="27"/>
      <c r="G268" s="27">
        <v>-2648.65</v>
      </c>
      <c r="H268" s="27"/>
      <c r="I268" s="27"/>
      <c r="J268" s="27"/>
      <c r="K268" s="28">
        <f t="shared" si="81"/>
        <v>-20211.05</v>
      </c>
    </row>
    <row r="269" spans="1:11" x14ac:dyDescent="0.2">
      <c r="A269" s="7" t="s">
        <v>21</v>
      </c>
      <c r="B269" s="27">
        <v>-14173.18</v>
      </c>
      <c r="C269" s="27">
        <v>-4921.8099999999995</v>
      </c>
      <c r="D269" s="27"/>
      <c r="E269" s="27"/>
      <c r="F269" s="27"/>
      <c r="G269" s="27">
        <v>-2776.26</v>
      </c>
      <c r="H269" s="27"/>
      <c r="I269" s="27"/>
      <c r="J269" s="27"/>
      <c r="K269" s="28">
        <f t="shared" si="81"/>
        <v>-21871.25</v>
      </c>
    </row>
    <row r="270" spans="1:11" x14ac:dyDescent="0.2">
      <c r="A270" s="7" t="s">
        <v>22</v>
      </c>
      <c r="B270" s="27">
        <v>-14347.09</v>
      </c>
      <c r="C270" s="27">
        <v>-4233.66</v>
      </c>
      <c r="D270" s="27"/>
      <c r="E270" s="27"/>
      <c r="F270" s="27"/>
      <c r="G270" s="27">
        <v>-2810.3199999999997</v>
      </c>
      <c r="H270" s="27"/>
      <c r="I270" s="27"/>
      <c r="J270" s="27"/>
      <c r="K270" s="28">
        <f t="shared" si="81"/>
        <v>-21391.07</v>
      </c>
    </row>
    <row r="271" spans="1:11" x14ac:dyDescent="0.2">
      <c r="A271" s="7" t="s">
        <v>23</v>
      </c>
      <c r="B271" s="27">
        <v>-14849.7</v>
      </c>
      <c r="C271" s="27">
        <v>-5424.2099999999991</v>
      </c>
      <c r="D271" s="27"/>
      <c r="E271" s="27"/>
      <c r="F271" s="27"/>
      <c r="G271" s="27">
        <v>-2908.77</v>
      </c>
      <c r="H271" s="27"/>
      <c r="I271" s="27"/>
      <c r="J271" s="27"/>
      <c r="K271" s="28">
        <f t="shared" si="81"/>
        <v>-23182.68</v>
      </c>
    </row>
    <row r="272" spans="1:11" x14ac:dyDescent="0.2">
      <c r="A272" s="7" t="s">
        <v>24</v>
      </c>
      <c r="B272" s="27">
        <v>-14845.95</v>
      </c>
      <c r="C272" s="27">
        <v>-4602.99</v>
      </c>
      <c r="D272" s="27"/>
      <c r="E272" s="27"/>
      <c r="F272" s="27"/>
      <c r="G272" s="27">
        <v>-2908.04</v>
      </c>
      <c r="H272" s="27"/>
      <c r="I272" s="27"/>
      <c r="J272" s="27"/>
      <c r="K272" s="28">
        <f t="shared" si="81"/>
        <v>-22356.980000000003</v>
      </c>
    </row>
    <row r="273" spans="1:11" x14ac:dyDescent="0.2">
      <c r="A273" s="7" t="s">
        <v>25</v>
      </c>
      <c r="B273" s="27">
        <v>-87813.01</v>
      </c>
      <c r="C273" s="27">
        <v>-16387.830000000002</v>
      </c>
      <c r="D273" s="27"/>
      <c r="E273" s="27"/>
      <c r="F273" s="27"/>
      <c r="G273" s="27">
        <v>-17200.900000000001</v>
      </c>
      <c r="H273" s="27"/>
      <c r="I273" s="27"/>
      <c r="J273" s="27"/>
      <c r="K273" s="28">
        <f t="shared" si="81"/>
        <v>-121401.73999999999</v>
      </c>
    </row>
    <row r="274" spans="1:11" x14ac:dyDescent="0.2">
      <c r="A274" s="7" t="s">
        <v>26</v>
      </c>
      <c r="B274" s="27">
        <v>-14801.24</v>
      </c>
      <c r="C274" s="27">
        <v>-4760.4799999999996</v>
      </c>
      <c r="D274" s="27"/>
      <c r="E274" s="27"/>
      <c r="F274" s="27"/>
      <c r="G274" s="27">
        <v>-2899.29</v>
      </c>
      <c r="H274" s="27"/>
      <c r="I274" s="27"/>
      <c r="J274" s="27"/>
      <c r="K274" s="28">
        <f t="shared" si="81"/>
        <v>-22461.010000000002</v>
      </c>
    </row>
    <row r="275" spans="1:11" x14ac:dyDescent="0.2">
      <c r="A275" s="7" t="s">
        <v>27</v>
      </c>
      <c r="B275" s="27">
        <v>-21207.980000000003</v>
      </c>
      <c r="C275" s="27">
        <v>-6783.81</v>
      </c>
      <c r="D275" s="27"/>
      <c r="E275" s="27"/>
      <c r="F275" s="27"/>
      <c r="G275" s="27">
        <v>-4154.25</v>
      </c>
      <c r="H275" s="27"/>
      <c r="I275" s="27"/>
      <c r="J275" s="27"/>
      <c r="K275" s="28">
        <f t="shared" si="81"/>
        <v>-32146.040000000005</v>
      </c>
    </row>
    <row r="276" spans="1:11" x14ac:dyDescent="0.2">
      <c r="A276" s="7" t="s">
        <v>28</v>
      </c>
      <c r="B276" s="27">
        <v>-15001.38</v>
      </c>
      <c r="C276" s="27">
        <v>-3653.74</v>
      </c>
      <c r="D276" s="27"/>
      <c r="E276" s="27"/>
      <c r="F276" s="27"/>
      <c r="G276" s="27">
        <v>-2938.48</v>
      </c>
      <c r="H276" s="27"/>
      <c r="I276" s="27"/>
      <c r="J276" s="27"/>
      <c r="K276" s="28">
        <f t="shared" si="81"/>
        <v>-21593.599999999999</v>
      </c>
    </row>
    <row r="277" spans="1:11" x14ac:dyDescent="0.2">
      <c r="A277" s="7" t="s">
        <v>29</v>
      </c>
      <c r="B277" s="27">
        <v>-62726.869999999995</v>
      </c>
      <c r="C277" s="27">
        <v>-7896.9599999999991</v>
      </c>
      <c r="D277" s="27"/>
      <c r="E277" s="27"/>
      <c r="F277" s="27"/>
      <c r="G277" s="27">
        <v>-12287</v>
      </c>
      <c r="H277" s="27"/>
      <c r="I277" s="27"/>
      <c r="J277" s="27"/>
      <c r="K277" s="28">
        <f t="shared" si="81"/>
        <v>-82910.829999999987</v>
      </c>
    </row>
    <row r="278" spans="1:11" x14ac:dyDescent="0.2">
      <c r="A278" s="7" t="s">
        <v>30</v>
      </c>
      <c r="B278" s="27">
        <v>-28725.19</v>
      </c>
      <c r="C278" s="27">
        <v>-8153.5499999999993</v>
      </c>
      <c r="D278" s="27"/>
      <c r="E278" s="27"/>
      <c r="F278" s="27"/>
      <c r="G278" s="27">
        <v>-5626.7199999999993</v>
      </c>
      <c r="H278" s="27"/>
      <c r="I278" s="27"/>
      <c r="J278" s="27"/>
      <c r="K278" s="28">
        <f t="shared" si="81"/>
        <v>-42505.46</v>
      </c>
    </row>
    <row r="279" spans="1:11" x14ac:dyDescent="0.2">
      <c r="A279" s="7" t="s">
        <v>31</v>
      </c>
      <c r="B279" s="27">
        <v>-211770.69</v>
      </c>
      <c r="C279" s="27">
        <v>-28851.67</v>
      </c>
      <c r="D279" s="27"/>
      <c r="E279" s="27"/>
      <c r="F279" s="27"/>
      <c r="G279" s="27">
        <v>-41481.839999999997</v>
      </c>
      <c r="H279" s="27"/>
      <c r="I279" s="27"/>
      <c r="J279" s="27"/>
      <c r="K279" s="28">
        <f t="shared" si="81"/>
        <v>-282104.19999999995</v>
      </c>
    </row>
    <row r="280" spans="1:11" x14ac:dyDescent="0.2">
      <c r="A280" s="7" t="s">
        <v>32</v>
      </c>
      <c r="B280" s="27">
        <v>-1050037.48</v>
      </c>
      <c r="C280" s="27">
        <v>-120869.39</v>
      </c>
      <c r="D280" s="27"/>
      <c r="E280" s="27"/>
      <c r="F280" s="27"/>
      <c r="G280" s="27">
        <v>-205682.33000000002</v>
      </c>
      <c r="H280" s="27"/>
      <c r="I280" s="27"/>
      <c r="J280" s="27"/>
      <c r="K280" s="28">
        <f t="shared" si="81"/>
        <v>-1376589.2</v>
      </c>
    </row>
    <row r="281" spans="1:11" x14ac:dyDescent="0.2">
      <c r="A281" s="7" t="s">
        <v>33</v>
      </c>
      <c r="B281" s="27">
        <v>-132383.04000000001</v>
      </c>
      <c r="C281" s="27">
        <v>-22833.03</v>
      </c>
      <c r="D281" s="27"/>
      <c r="E281" s="27"/>
      <c r="F281" s="27"/>
      <c r="G281" s="27">
        <v>-25931.31</v>
      </c>
      <c r="H281" s="27"/>
      <c r="I281" s="27"/>
      <c r="J281" s="27"/>
      <c r="K281" s="28">
        <f t="shared" si="81"/>
        <v>-181147.38</v>
      </c>
    </row>
    <row r="282" spans="1:11" x14ac:dyDescent="0.2">
      <c r="A282" s="7" t="s">
        <v>34</v>
      </c>
      <c r="B282" s="27">
        <v>-22303.54</v>
      </c>
      <c r="C282" s="27">
        <v>-7692.44</v>
      </c>
      <c r="D282" s="27"/>
      <c r="E282" s="27"/>
      <c r="F282" s="27"/>
      <c r="G282" s="27">
        <v>-4368.84</v>
      </c>
      <c r="H282" s="27"/>
      <c r="I282" s="27"/>
      <c r="J282" s="27"/>
      <c r="K282" s="28">
        <f t="shared" si="81"/>
        <v>-34364.82</v>
      </c>
    </row>
    <row r="283" spans="1:11" x14ac:dyDescent="0.2">
      <c r="A283" s="7" t="s">
        <v>35</v>
      </c>
      <c r="B283" s="27">
        <v>-16503.41</v>
      </c>
      <c r="C283" s="27">
        <v>-5939.88</v>
      </c>
      <c r="D283" s="27"/>
      <c r="E283" s="27"/>
      <c r="F283" s="27"/>
      <c r="G283" s="27">
        <v>-3232.71</v>
      </c>
      <c r="H283" s="27"/>
      <c r="I283" s="27"/>
      <c r="J283" s="27"/>
      <c r="K283" s="28">
        <f t="shared" si="81"/>
        <v>-25676</v>
      </c>
    </row>
    <row r="284" spans="1:11" x14ac:dyDescent="0.2">
      <c r="A284" s="7" t="s">
        <v>36</v>
      </c>
      <c r="B284" s="27">
        <v>-13682.85</v>
      </c>
      <c r="C284" s="27">
        <v>-4778.8599999999997</v>
      </c>
      <c r="D284" s="27"/>
      <c r="E284" s="27"/>
      <c r="F284" s="27"/>
      <c r="G284" s="27">
        <v>-2680.21</v>
      </c>
      <c r="H284" s="27"/>
      <c r="I284" s="27"/>
      <c r="J284" s="27"/>
      <c r="K284" s="28">
        <f t="shared" si="81"/>
        <v>-21141.919999999998</v>
      </c>
    </row>
    <row r="285" spans="1:11" x14ac:dyDescent="0.2">
      <c r="A285" s="7" t="s">
        <v>37</v>
      </c>
      <c r="B285" s="27">
        <v>-28882.22</v>
      </c>
      <c r="C285" s="27">
        <v>-8992.7900000000009</v>
      </c>
      <c r="D285" s="27"/>
      <c r="E285" s="27"/>
      <c r="F285" s="27"/>
      <c r="G285" s="27">
        <v>-5657.4699999999993</v>
      </c>
      <c r="H285" s="27"/>
      <c r="I285" s="27"/>
      <c r="J285" s="27"/>
      <c r="K285" s="28">
        <f t="shared" si="81"/>
        <v>-43532.480000000003</v>
      </c>
    </row>
    <row r="286" spans="1:11" x14ac:dyDescent="0.2">
      <c r="A286" s="7" t="s">
        <v>38</v>
      </c>
      <c r="B286" s="27">
        <v>-13563.880000000001</v>
      </c>
      <c r="C286" s="27">
        <v>-3494.95</v>
      </c>
      <c r="D286" s="27"/>
      <c r="E286" s="27"/>
      <c r="F286" s="27"/>
      <c r="G286" s="27">
        <v>-2656.9100000000003</v>
      </c>
      <c r="H286" s="27"/>
      <c r="I286" s="27"/>
      <c r="J286" s="27"/>
      <c r="K286" s="28">
        <f t="shared" si="81"/>
        <v>-19715.740000000002</v>
      </c>
    </row>
    <row r="287" spans="1:11" x14ac:dyDescent="0.2">
      <c r="A287" s="7" t="s">
        <v>39</v>
      </c>
      <c r="B287" s="27">
        <v>-161457.37</v>
      </c>
      <c r="C287" s="27">
        <v>-25364.29</v>
      </c>
      <c r="D287" s="27"/>
      <c r="E287" s="27"/>
      <c r="F287" s="27"/>
      <c r="G287" s="27">
        <v>-31626.42</v>
      </c>
      <c r="H287" s="27"/>
      <c r="I287" s="27"/>
      <c r="J287" s="27"/>
      <c r="K287" s="28">
        <f t="shared" si="81"/>
        <v>-218448.08000000002</v>
      </c>
    </row>
    <row r="288" spans="1:11" x14ac:dyDescent="0.2">
      <c r="A288" s="7" t="s">
        <v>40</v>
      </c>
      <c r="B288" s="27">
        <v>-180936.08</v>
      </c>
      <c r="C288" s="27">
        <v>-23684.449999999997</v>
      </c>
      <c r="D288" s="27"/>
      <c r="E288" s="27"/>
      <c r="F288" s="27"/>
      <c r="G288" s="27">
        <v>-35441.93</v>
      </c>
      <c r="H288" s="27"/>
      <c r="I288" s="27"/>
      <c r="J288" s="27"/>
      <c r="K288" s="28">
        <f t="shared" si="81"/>
        <v>-240062.45999999996</v>
      </c>
    </row>
    <row r="289" spans="1:11" x14ac:dyDescent="0.2">
      <c r="A289" s="7" t="s">
        <v>41</v>
      </c>
      <c r="B289" s="27">
        <v>-31216.23</v>
      </c>
      <c r="C289" s="27">
        <v>-9239.93</v>
      </c>
      <c r="D289" s="27"/>
      <c r="E289" s="27"/>
      <c r="F289" s="27"/>
      <c r="G289" s="27">
        <v>-6114.66</v>
      </c>
      <c r="H289" s="27"/>
      <c r="I289" s="27"/>
      <c r="J289" s="27"/>
      <c r="K289" s="28">
        <f t="shared" si="81"/>
        <v>-46570.820000000007</v>
      </c>
    </row>
    <row r="290" spans="1:11" x14ac:dyDescent="0.2">
      <c r="A290" s="7" t="s">
        <v>42</v>
      </c>
      <c r="B290" s="27">
        <v>-44787.3</v>
      </c>
      <c r="C290" s="27">
        <v>-10298.09</v>
      </c>
      <c r="D290" s="27"/>
      <c r="E290" s="27"/>
      <c r="F290" s="27"/>
      <c r="G290" s="27">
        <v>-8772.9700000000012</v>
      </c>
      <c r="H290" s="27"/>
      <c r="I290" s="27"/>
      <c r="J290" s="27"/>
      <c r="K290" s="28">
        <f t="shared" si="81"/>
        <v>-63858.36</v>
      </c>
    </row>
    <row r="291" spans="1:11" x14ac:dyDescent="0.2">
      <c r="A291" s="7" t="s">
        <v>43</v>
      </c>
      <c r="B291" s="27">
        <v>-13944.98</v>
      </c>
      <c r="C291" s="27">
        <v>-5034.66</v>
      </c>
      <c r="D291" s="27"/>
      <c r="E291" s="27"/>
      <c r="F291" s="27"/>
      <c r="G291" s="27">
        <v>-2731.55</v>
      </c>
      <c r="H291" s="27"/>
      <c r="I291" s="27"/>
      <c r="J291" s="27"/>
      <c r="K291" s="28">
        <f t="shared" si="81"/>
        <v>-21711.19</v>
      </c>
    </row>
    <row r="292" spans="1:11" x14ac:dyDescent="0.2">
      <c r="A292" s="7" t="s">
        <v>44</v>
      </c>
      <c r="B292" s="27">
        <v>-410426.71</v>
      </c>
      <c r="C292" s="27">
        <v>-53745.009999999995</v>
      </c>
      <c r="D292" s="27"/>
      <c r="E292" s="27"/>
      <c r="F292" s="27"/>
      <c r="G292" s="27">
        <v>-80394.77</v>
      </c>
      <c r="H292" s="27"/>
      <c r="I292" s="27"/>
      <c r="J292" s="27"/>
      <c r="K292" s="28">
        <f t="shared" si="81"/>
        <v>-544566.49</v>
      </c>
    </row>
    <row r="293" spans="1:11" x14ac:dyDescent="0.2">
      <c r="A293" s="7" t="s">
        <v>45</v>
      </c>
      <c r="B293" s="27">
        <v>-1664397.38</v>
      </c>
      <c r="C293" s="27">
        <v>-173839.75999999998</v>
      </c>
      <c r="D293" s="27"/>
      <c r="E293" s="27"/>
      <c r="F293" s="27"/>
      <c r="G293" s="27">
        <v>-326023.72000000003</v>
      </c>
      <c r="H293" s="27"/>
      <c r="I293" s="27"/>
      <c r="J293" s="27"/>
      <c r="K293" s="28">
        <f t="shared" si="81"/>
        <v>-2164260.86</v>
      </c>
    </row>
    <row r="294" spans="1:11" x14ac:dyDescent="0.2">
      <c r="A294" s="7" t="s">
        <v>46</v>
      </c>
      <c r="B294" s="27">
        <v>-14986.49</v>
      </c>
      <c r="C294" s="27">
        <v>-5012.26</v>
      </c>
      <c r="D294" s="27"/>
      <c r="E294" s="27"/>
      <c r="F294" s="27"/>
      <c r="G294" s="27">
        <v>-2935.57</v>
      </c>
      <c r="H294" s="27"/>
      <c r="I294" s="27"/>
      <c r="J294" s="27"/>
      <c r="K294" s="28">
        <f t="shared" si="81"/>
        <v>-22934.32</v>
      </c>
    </row>
    <row r="295" spans="1:11" x14ac:dyDescent="0.2">
      <c r="A295" s="7" t="s">
        <v>47</v>
      </c>
      <c r="B295" s="27">
        <v>-13813.009999999998</v>
      </c>
      <c r="C295" s="27">
        <v>-4120.3600000000006</v>
      </c>
      <c r="D295" s="27"/>
      <c r="E295" s="27"/>
      <c r="F295" s="27"/>
      <c r="G295" s="27">
        <v>-2705.7</v>
      </c>
      <c r="H295" s="27"/>
      <c r="I295" s="27"/>
      <c r="J295" s="27"/>
      <c r="K295" s="28">
        <f t="shared" si="81"/>
        <v>-20639.07</v>
      </c>
    </row>
    <row r="296" spans="1:11" x14ac:dyDescent="0.2">
      <c r="A296" s="7" t="s">
        <v>48</v>
      </c>
      <c r="B296" s="27">
        <v>-218831.27</v>
      </c>
      <c r="C296" s="27">
        <v>-27742.48</v>
      </c>
      <c r="D296" s="27"/>
      <c r="E296" s="27"/>
      <c r="F296" s="27"/>
      <c r="G296" s="27">
        <v>-42864.880000000005</v>
      </c>
      <c r="H296" s="27"/>
      <c r="I296" s="27"/>
      <c r="J296" s="27"/>
      <c r="K296" s="28">
        <f t="shared" si="81"/>
        <v>-289438.63</v>
      </c>
    </row>
    <row r="297" spans="1:11" x14ac:dyDescent="0.2">
      <c r="A297" s="7" t="s">
        <v>49</v>
      </c>
      <c r="B297" s="27">
        <v>-13797.33</v>
      </c>
      <c r="C297" s="27">
        <v>-4842.24</v>
      </c>
      <c r="D297" s="27"/>
      <c r="E297" s="27"/>
      <c r="F297" s="27"/>
      <c r="G297" s="27">
        <v>-2702.63</v>
      </c>
      <c r="H297" s="27"/>
      <c r="I297" s="27"/>
      <c r="J297" s="27"/>
      <c r="K297" s="28">
        <f t="shared" si="81"/>
        <v>-21342.2</v>
      </c>
    </row>
    <row r="298" spans="1:11" x14ac:dyDescent="0.2">
      <c r="A298" s="7" t="s">
        <v>50</v>
      </c>
      <c r="B298" s="27">
        <v>-33921.11</v>
      </c>
      <c r="C298" s="27">
        <v>-8119.31</v>
      </c>
      <c r="D298" s="27"/>
      <c r="E298" s="27"/>
      <c r="F298" s="27"/>
      <c r="G298" s="27">
        <v>-6644.49</v>
      </c>
      <c r="H298" s="27"/>
      <c r="I298" s="27"/>
      <c r="J298" s="27"/>
      <c r="K298" s="28">
        <f t="shared" si="81"/>
        <v>-48684.909999999996</v>
      </c>
    </row>
    <row r="299" spans="1:11" x14ac:dyDescent="0.2">
      <c r="A299" s="7" t="s">
        <v>51</v>
      </c>
      <c r="B299" s="27">
        <v>-80978.37</v>
      </c>
      <c r="C299" s="27">
        <v>-14991.51</v>
      </c>
      <c r="D299" s="27"/>
      <c r="E299" s="27"/>
      <c r="F299" s="27"/>
      <c r="G299" s="27">
        <v>-15862.12</v>
      </c>
      <c r="H299" s="27"/>
      <c r="I299" s="27"/>
      <c r="J299" s="27"/>
      <c r="K299" s="28">
        <f t="shared" si="81"/>
        <v>-111831.99999999999</v>
      </c>
    </row>
    <row r="300" spans="1:11" x14ac:dyDescent="0.2">
      <c r="A300" s="7" t="s">
        <v>52</v>
      </c>
      <c r="B300" s="27">
        <v>-15149.34</v>
      </c>
      <c r="C300" s="27">
        <v>-5413.63</v>
      </c>
      <c r="D300" s="27"/>
      <c r="E300" s="27"/>
      <c r="F300" s="27"/>
      <c r="G300" s="27">
        <v>-2967.4700000000003</v>
      </c>
      <c r="H300" s="27"/>
      <c r="I300" s="27"/>
      <c r="J300" s="27"/>
      <c r="K300" s="28">
        <f t="shared" si="81"/>
        <v>-23530.440000000002</v>
      </c>
    </row>
    <row r="301" spans="1:11" x14ac:dyDescent="0.2">
      <c r="A301" s="7" t="s">
        <v>53</v>
      </c>
      <c r="B301" s="27">
        <v>-23217.239999999998</v>
      </c>
      <c r="C301" s="27">
        <v>-7357.6100000000006</v>
      </c>
      <c r="D301" s="27"/>
      <c r="E301" s="27"/>
      <c r="F301" s="27"/>
      <c r="G301" s="27">
        <v>-4547.82</v>
      </c>
      <c r="H301" s="27"/>
      <c r="I301" s="27"/>
      <c r="J301" s="27"/>
      <c r="K301" s="28">
        <f t="shared" si="81"/>
        <v>-35122.67</v>
      </c>
    </row>
    <row r="302" spans="1:11" x14ac:dyDescent="0.2">
      <c r="A302" s="7" t="s">
        <v>54</v>
      </c>
      <c r="B302" s="27">
        <v>-23804.35</v>
      </c>
      <c r="C302" s="27">
        <v>-8121.6500000000005</v>
      </c>
      <c r="D302" s="27"/>
      <c r="E302" s="27"/>
      <c r="F302" s="27"/>
      <c r="G302" s="27">
        <v>-4662.8099999999995</v>
      </c>
      <c r="H302" s="27"/>
      <c r="I302" s="27"/>
      <c r="J302" s="27"/>
      <c r="K302" s="28">
        <f t="shared" si="81"/>
        <v>-36588.81</v>
      </c>
    </row>
    <row r="303" spans="1:11" x14ac:dyDescent="0.2">
      <c r="A303" s="7" t="s">
        <v>55</v>
      </c>
      <c r="B303" s="27">
        <v>-18706.38</v>
      </c>
      <c r="C303" s="27">
        <v>-5284.28</v>
      </c>
      <c r="D303" s="27"/>
      <c r="E303" s="27"/>
      <c r="F303" s="27"/>
      <c r="G303" s="27">
        <v>-3664.2200000000003</v>
      </c>
      <c r="H303" s="27"/>
      <c r="I303" s="27"/>
      <c r="J303" s="27"/>
      <c r="K303" s="28">
        <f t="shared" si="81"/>
        <v>-27654.880000000001</v>
      </c>
    </row>
    <row r="304" spans="1:11" x14ac:dyDescent="0.2">
      <c r="A304" s="7" t="s">
        <v>56</v>
      </c>
      <c r="B304" s="27">
        <v>-74151.570000000007</v>
      </c>
      <c r="C304" s="27">
        <v>-14667.11</v>
      </c>
      <c r="D304" s="27"/>
      <c r="E304" s="27"/>
      <c r="F304" s="27"/>
      <c r="G304" s="27">
        <v>-14524.88</v>
      </c>
      <c r="H304" s="27"/>
      <c r="I304" s="27"/>
      <c r="J304" s="27"/>
      <c r="K304" s="28">
        <f t="shared" si="81"/>
        <v>-103343.56000000001</v>
      </c>
    </row>
    <row r="305" spans="1:11" x14ac:dyDescent="0.2">
      <c r="A305" s="7" t="s">
        <v>57</v>
      </c>
      <c r="B305" s="27">
        <v>-442457.37</v>
      </c>
      <c r="C305" s="27">
        <v>-58615.86</v>
      </c>
      <c r="D305" s="27"/>
      <c r="E305" s="27"/>
      <c r="F305" s="27"/>
      <c r="G305" s="27">
        <v>-86668.97</v>
      </c>
      <c r="H305" s="27"/>
      <c r="I305" s="27"/>
      <c r="J305" s="27"/>
      <c r="K305" s="28">
        <f t="shared" si="81"/>
        <v>-587742.19999999995</v>
      </c>
    </row>
    <row r="306" spans="1:11" x14ac:dyDescent="0.2">
      <c r="A306" s="7" t="s">
        <v>58</v>
      </c>
      <c r="B306" s="27">
        <v>-425334.47</v>
      </c>
      <c r="C306" s="27">
        <v>-43823.560000000005</v>
      </c>
      <c r="D306" s="27"/>
      <c r="E306" s="27"/>
      <c r="F306" s="27"/>
      <c r="G306" s="27">
        <v>-83314.920000000013</v>
      </c>
      <c r="H306" s="27"/>
      <c r="I306" s="27"/>
      <c r="J306" s="27"/>
      <c r="K306" s="28">
        <f t="shared" si="81"/>
        <v>-552472.94999999995</v>
      </c>
    </row>
    <row r="307" spans="1:11" x14ac:dyDescent="0.2">
      <c r="A307" s="7" t="s">
        <v>59</v>
      </c>
      <c r="B307" s="27">
        <v>-13282.31</v>
      </c>
      <c r="C307" s="27">
        <v>-3322.2299999999996</v>
      </c>
      <c r="D307" s="27"/>
      <c r="E307" s="27"/>
      <c r="F307" s="27"/>
      <c r="G307" s="27">
        <v>-2601.7600000000002</v>
      </c>
      <c r="H307" s="27"/>
      <c r="I307" s="27"/>
      <c r="J307" s="27"/>
      <c r="K307" s="28">
        <f t="shared" si="81"/>
        <v>-19206.300000000003</v>
      </c>
    </row>
    <row r="308" spans="1:11" x14ac:dyDescent="0.2">
      <c r="A308" s="7" t="s">
        <v>60</v>
      </c>
      <c r="B308" s="27">
        <v>-18808.79</v>
      </c>
      <c r="C308" s="27">
        <v>-6513.95</v>
      </c>
      <c r="D308" s="27"/>
      <c r="E308" s="27"/>
      <c r="F308" s="27"/>
      <c r="G308" s="27">
        <v>-3684.29</v>
      </c>
      <c r="H308" s="27"/>
      <c r="I308" s="27"/>
      <c r="J308" s="27"/>
      <c r="K308" s="28">
        <f t="shared" si="81"/>
        <v>-29007.030000000002</v>
      </c>
    </row>
    <row r="309" spans="1:11" x14ac:dyDescent="0.2">
      <c r="A309" s="7" t="s">
        <v>61</v>
      </c>
      <c r="B309" s="27">
        <v>-13318.62</v>
      </c>
      <c r="C309" s="27">
        <v>-3515.37</v>
      </c>
      <c r="D309" s="27"/>
      <c r="E309" s="27"/>
      <c r="F309" s="27"/>
      <c r="G309" s="27">
        <v>-2608.8599999999997</v>
      </c>
      <c r="H309" s="27"/>
      <c r="I309" s="27"/>
      <c r="J309" s="27"/>
      <c r="K309" s="28">
        <f t="shared" si="81"/>
        <v>-19442.850000000002</v>
      </c>
    </row>
    <row r="310" spans="1:11" x14ac:dyDescent="0.2">
      <c r="A310" s="7" t="s">
        <v>62</v>
      </c>
      <c r="B310" s="27">
        <v>-33230.380000000005</v>
      </c>
      <c r="C310" s="27">
        <v>-9098.2999999999993</v>
      </c>
      <c r="D310" s="27"/>
      <c r="E310" s="27"/>
      <c r="F310" s="27"/>
      <c r="G310" s="27">
        <v>-6509.1900000000005</v>
      </c>
      <c r="H310" s="27"/>
      <c r="I310" s="27"/>
      <c r="J310" s="27"/>
      <c r="K310" s="28">
        <f t="shared" si="81"/>
        <v>-48837.87000000001</v>
      </c>
    </row>
    <row r="311" spans="1:11" x14ac:dyDescent="0.2">
      <c r="A311" s="7" t="s">
        <v>63</v>
      </c>
      <c r="B311" s="27">
        <v>-91884.07</v>
      </c>
      <c r="C311" s="27">
        <v>-15834.25</v>
      </c>
      <c r="D311" s="27"/>
      <c r="E311" s="27"/>
      <c r="F311" s="27"/>
      <c r="G311" s="27">
        <v>-17998.34</v>
      </c>
      <c r="H311" s="27"/>
      <c r="I311" s="27"/>
      <c r="J311" s="27"/>
      <c r="K311" s="28">
        <f t="shared" si="81"/>
        <v>-125716.66</v>
      </c>
    </row>
    <row r="312" spans="1:11" x14ac:dyDescent="0.2">
      <c r="A312" s="7" t="s">
        <v>64</v>
      </c>
      <c r="B312" s="27">
        <v>-21414.07</v>
      </c>
      <c r="C312" s="27">
        <v>-6769.0700000000006</v>
      </c>
      <c r="D312" s="27"/>
      <c r="E312" s="27"/>
      <c r="F312" s="27"/>
      <c r="G312" s="27">
        <v>-4194.6099999999997</v>
      </c>
      <c r="H312" s="27"/>
      <c r="I312" s="27"/>
      <c r="J312" s="27"/>
      <c r="K312" s="28">
        <f t="shared" si="81"/>
        <v>-32377.75</v>
      </c>
    </row>
    <row r="313" spans="1:11" x14ac:dyDescent="0.2">
      <c r="A313" s="7" t="s">
        <v>65</v>
      </c>
      <c r="B313" s="27">
        <v>-15187.779999999999</v>
      </c>
      <c r="C313" s="27">
        <v>-5340.39</v>
      </c>
      <c r="D313" s="27"/>
      <c r="E313" s="27"/>
      <c r="F313" s="27"/>
      <c r="G313" s="27">
        <v>-2974.99</v>
      </c>
      <c r="H313" s="27"/>
      <c r="I313" s="27"/>
      <c r="J313" s="27"/>
      <c r="K313" s="28">
        <f t="shared" si="81"/>
        <v>-23503.159999999996</v>
      </c>
    </row>
    <row r="314" spans="1:11" x14ac:dyDescent="0.2">
      <c r="A314" s="7" t="s">
        <v>66</v>
      </c>
      <c r="B314" s="27">
        <v>-29047.53</v>
      </c>
      <c r="C314" s="27">
        <v>-8273.41</v>
      </c>
      <c r="D314" s="27"/>
      <c r="E314" s="27"/>
      <c r="F314" s="27"/>
      <c r="G314" s="27">
        <v>-5689.85</v>
      </c>
      <c r="H314" s="27"/>
      <c r="I314" s="27"/>
      <c r="J314" s="27"/>
      <c r="K314" s="28">
        <f t="shared" si="81"/>
        <v>-43010.79</v>
      </c>
    </row>
    <row r="315" spans="1:11" x14ac:dyDescent="0.2">
      <c r="A315" s="7" t="s">
        <v>67</v>
      </c>
      <c r="B315" s="27">
        <v>-33104.99</v>
      </c>
      <c r="C315" s="27">
        <v>-9522.0999999999985</v>
      </c>
      <c r="D315" s="27"/>
      <c r="E315" s="27"/>
      <c r="F315" s="27"/>
      <c r="G315" s="27">
        <v>-6484.6399999999994</v>
      </c>
      <c r="H315" s="27"/>
      <c r="I315" s="27"/>
      <c r="J315" s="27"/>
      <c r="K315" s="28">
        <f t="shared" si="81"/>
        <v>-49111.729999999996</v>
      </c>
    </row>
    <row r="316" spans="1:11" x14ac:dyDescent="0.2">
      <c r="A316" s="7" t="s">
        <v>68</v>
      </c>
      <c r="B316" s="27">
        <v>-13098.270000000002</v>
      </c>
      <c r="C316" s="27">
        <v>-3309.8900000000003</v>
      </c>
      <c r="D316" s="27"/>
      <c r="E316" s="27"/>
      <c r="F316" s="27"/>
      <c r="G316" s="27">
        <v>-2565.71</v>
      </c>
      <c r="H316" s="27"/>
      <c r="I316" s="27"/>
      <c r="J316" s="27"/>
      <c r="K316" s="28">
        <f t="shared" si="81"/>
        <v>-18973.870000000003</v>
      </c>
    </row>
    <row r="317" spans="1:11" x14ac:dyDescent="0.2">
      <c r="A317" s="7" t="s">
        <v>69</v>
      </c>
      <c r="B317" s="27">
        <v>-38500.369999999995</v>
      </c>
      <c r="C317" s="27">
        <v>-4614.34</v>
      </c>
      <c r="D317" s="27"/>
      <c r="E317" s="27"/>
      <c r="F317" s="27"/>
      <c r="G317" s="27">
        <v>-7541.49</v>
      </c>
      <c r="H317" s="27"/>
      <c r="I317" s="27"/>
      <c r="J317" s="27"/>
      <c r="K317" s="28">
        <f t="shared" si="81"/>
        <v>-50656.19999999999</v>
      </c>
    </row>
    <row r="318" spans="1:11" x14ac:dyDescent="0.2">
      <c r="A318" s="7" t="s">
        <v>70</v>
      </c>
      <c r="B318" s="27">
        <v>-13064.26</v>
      </c>
      <c r="C318" s="27">
        <v>-3437.38</v>
      </c>
      <c r="D318" s="27"/>
      <c r="E318" s="27"/>
      <c r="F318" s="27"/>
      <c r="G318" s="27">
        <v>-2559.04</v>
      </c>
      <c r="H318" s="27"/>
      <c r="I318" s="27"/>
      <c r="J318" s="27"/>
      <c r="K318" s="28">
        <f t="shared" si="81"/>
        <v>-19060.68</v>
      </c>
    </row>
    <row r="319" spans="1:11" x14ac:dyDescent="0.2">
      <c r="A319" s="7" t="s">
        <v>71</v>
      </c>
      <c r="B319" s="27">
        <v>-415520.99</v>
      </c>
      <c r="C319" s="27">
        <v>-46052.93</v>
      </c>
      <c r="D319" s="27"/>
      <c r="E319" s="27"/>
      <c r="F319" s="27"/>
      <c r="G319" s="27">
        <v>-81392.640000000014</v>
      </c>
      <c r="H319" s="27"/>
      <c r="I319" s="27"/>
      <c r="J319" s="27"/>
      <c r="K319" s="28">
        <f t="shared" si="81"/>
        <v>-542966.56000000006</v>
      </c>
    </row>
    <row r="320" spans="1:11" x14ac:dyDescent="0.2">
      <c r="A320" s="7" t="s">
        <v>72</v>
      </c>
      <c r="B320" s="27">
        <v>-17598.75</v>
      </c>
      <c r="C320" s="27">
        <v>-4141.04</v>
      </c>
      <c r="D320" s="27"/>
      <c r="E320" s="27"/>
      <c r="F320" s="27"/>
      <c r="G320" s="27">
        <v>-3447.26</v>
      </c>
      <c r="H320" s="27"/>
      <c r="I320" s="27"/>
      <c r="J320" s="27"/>
      <c r="K320" s="28">
        <f t="shared" si="81"/>
        <v>-25187.050000000003</v>
      </c>
    </row>
    <row r="321" spans="1:11" x14ac:dyDescent="0.2">
      <c r="A321" s="7" t="s">
        <v>73</v>
      </c>
      <c r="B321" s="27">
        <v>-15740.72</v>
      </c>
      <c r="C321" s="27">
        <v>-5496.87</v>
      </c>
      <c r="D321" s="27"/>
      <c r="E321" s="27"/>
      <c r="F321" s="27"/>
      <c r="G321" s="27">
        <v>-3083.31</v>
      </c>
      <c r="H321" s="27"/>
      <c r="I321" s="27"/>
      <c r="J321" s="27"/>
      <c r="K321" s="28">
        <f t="shared" si="81"/>
        <v>-24320.9</v>
      </c>
    </row>
    <row r="322" spans="1:11" x14ac:dyDescent="0.2">
      <c r="A322" s="7" t="s">
        <v>74</v>
      </c>
      <c r="B322" s="27">
        <v>-47940.83</v>
      </c>
      <c r="C322" s="27">
        <v>-10083.32</v>
      </c>
      <c r="D322" s="27"/>
      <c r="E322" s="27"/>
      <c r="F322" s="27"/>
      <c r="G322" s="27">
        <v>-9390.6899999999987</v>
      </c>
      <c r="H322" s="27"/>
      <c r="I322" s="27"/>
      <c r="J322" s="27"/>
      <c r="K322" s="28">
        <f t="shared" si="81"/>
        <v>-67414.84</v>
      </c>
    </row>
    <row r="323" spans="1:11" x14ac:dyDescent="0.2">
      <c r="A323" s="7" t="s">
        <v>75</v>
      </c>
      <c r="B323" s="27">
        <v>-14207.539999999999</v>
      </c>
      <c r="C323" s="27">
        <v>-4642.83</v>
      </c>
      <c r="D323" s="27"/>
      <c r="E323" s="27"/>
      <c r="F323" s="27"/>
      <c r="G323" s="27">
        <v>-2782.99</v>
      </c>
      <c r="H323" s="27"/>
      <c r="I323" s="27"/>
      <c r="J323" s="27"/>
      <c r="K323" s="28">
        <f t="shared" si="81"/>
        <v>-21633.360000000001</v>
      </c>
    </row>
    <row r="324" spans="1:11" x14ac:dyDescent="0.2">
      <c r="A324" s="7" t="s">
        <v>76</v>
      </c>
      <c r="B324" s="27">
        <v>-16064.38</v>
      </c>
      <c r="C324" s="27">
        <v>-5479.24</v>
      </c>
      <c r="D324" s="27"/>
      <c r="E324" s="27"/>
      <c r="F324" s="27"/>
      <c r="G324" s="27">
        <v>-3146.7</v>
      </c>
      <c r="H324" s="27"/>
      <c r="I324" s="27"/>
      <c r="J324" s="27"/>
      <c r="K324" s="28">
        <f t="shared" si="81"/>
        <v>-24690.32</v>
      </c>
    </row>
    <row r="325" spans="1:11" x14ac:dyDescent="0.2">
      <c r="A325" s="7" t="s">
        <v>77</v>
      </c>
      <c r="B325" s="27">
        <v>-15866.550000000001</v>
      </c>
      <c r="C325" s="27">
        <v>-5759.34</v>
      </c>
      <c r="D325" s="27"/>
      <c r="E325" s="27"/>
      <c r="F325" s="27"/>
      <c r="G325" s="27">
        <v>-3107.96</v>
      </c>
      <c r="H325" s="27"/>
      <c r="I325" s="27"/>
      <c r="J325" s="27"/>
      <c r="K325" s="28">
        <f t="shared" si="81"/>
        <v>-24733.85</v>
      </c>
    </row>
    <row r="326" spans="1:11" x14ac:dyDescent="0.2">
      <c r="A326" s="7" t="s">
        <v>78</v>
      </c>
      <c r="B326" s="27">
        <v>-14049.18</v>
      </c>
      <c r="C326" s="27">
        <v>-4979.0200000000004</v>
      </c>
      <c r="D326" s="27"/>
      <c r="E326" s="27"/>
      <c r="F326" s="27"/>
      <c r="G326" s="27">
        <v>-2751.9700000000003</v>
      </c>
      <c r="H326" s="27"/>
      <c r="I326" s="27"/>
      <c r="J326" s="27"/>
      <c r="K326" s="28">
        <f t="shared" si="81"/>
        <v>-21780.170000000002</v>
      </c>
    </row>
    <row r="327" spans="1:11" x14ac:dyDescent="0.2">
      <c r="A327" s="7" t="s">
        <v>79</v>
      </c>
      <c r="B327" s="27">
        <v>-16626.849999999999</v>
      </c>
      <c r="C327" s="27">
        <v>-6696.7099999999991</v>
      </c>
      <c r="D327" s="27"/>
      <c r="E327" s="27"/>
      <c r="F327" s="27"/>
      <c r="G327" s="27">
        <v>-3256.89</v>
      </c>
      <c r="H327" s="27"/>
      <c r="I327" s="27"/>
      <c r="J327" s="27"/>
      <c r="K327" s="28">
        <f t="shared" ref="K327:K333" si="82">SUM(B327:J327)</f>
        <v>-26580.449999999997</v>
      </c>
    </row>
    <row r="328" spans="1:11" x14ac:dyDescent="0.2">
      <c r="A328" s="7" t="s">
        <v>80</v>
      </c>
      <c r="B328" s="27">
        <v>-15423.77</v>
      </c>
      <c r="C328" s="27">
        <v>-5372.93</v>
      </c>
      <c r="D328" s="27"/>
      <c r="E328" s="27"/>
      <c r="F328" s="27"/>
      <c r="G328" s="27">
        <v>-3021.21</v>
      </c>
      <c r="H328" s="27"/>
      <c r="I328" s="27"/>
      <c r="J328" s="27"/>
      <c r="K328" s="28">
        <f t="shared" si="82"/>
        <v>-23817.91</v>
      </c>
    </row>
    <row r="329" spans="1:11" x14ac:dyDescent="0.2">
      <c r="A329" s="7" t="s">
        <v>81</v>
      </c>
      <c r="B329" s="27">
        <v>-15650.38</v>
      </c>
      <c r="C329" s="27">
        <v>-5566.36</v>
      </c>
      <c r="D329" s="27"/>
      <c r="E329" s="27"/>
      <c r="F329" s="27"/>
      <c r="G329" s="27">
        <v>-3065.62</v>
      </c>
      <c r="H329" s="27"/>
      <c r="I329" s="27"/>
      <c r="J329" s="27"/>
      <c r="K329" s="28">
        <f t="shared" si="82"/>
        <v>-24282.359999999997</v>
      </c>
    </row>
    <row r="330" spans="1:11" x14ac:dyDescent="0.2">
      <c r="A330" s="7" t="s">
        <v>82</v>
      </c>
      <c r="B330" s="27">
        <v>-37580.83</v>
      </c>
      <c r="C330" s="27">
        <v>-10445.959999999999</v>
      </c>
      <c r="D330" s="27"/>
      <c r="E330" s="27"/>
      <c r="F330" s="27"/>
      <c r="G330" s="27">
        <v>-7361.3700000000008</v>
      </c>
      <c r="H330" s="27"/>
      <c r="I330" s="27"/>
      <c r="J330" s="27"/>
      <c r="K330" s="28">
        <f t="shared" si="82"/>
        <v>-55388.160000000003</v>
      </c>
    </row>
    <row r="331" spans="1:11" x14ac:dyDescent="0.2">
      <c r="A331" s="7" t="s">
        <v>83</v>
      </c>
      <c r="B331" s="27">
        <v>-15459.27</v>
      </c>
      <c r="C331" s="27">
        <v>-5567.58</v>
      </c>
      <c r="D331" s="27"/>
      <c r="E331" s="27"/>
      <c r="F331" s="27"/>
      <c r="G331" s="27">
        <v>-3028.18</v>
      </c>
      <c r="H331" s="27"/>
      <c r="I331" s="27"/>
      <c r="J331" s="27"/>
      <c r="K331" s="28">
        <f t="shared" si="82"/>
        <v>-24055.03</v>
      </c>
    </row>
    <row r="332" spans="1:11" x14ac:dyDescent="0.2">
      <c r="A332" s="7" t="s">
        <v>84</v>
      </c>
      <c r="B332" s="27">
        <v>-15260.55</v>
      </c>
      <c r="C332" s="27">
        <v>-5106.37</v>
      </c>
      <c r="D332" s="27"/>
      <c r="E332" s="27"/>
      <c r="F332" s="27"/>
      <c r="G332" s="27">
        <v>-2989.25</v>
      </c>
      <c r="H332" s="27"/>
      <c r="I332" s="27"/>
      <c r="J332" s="27"/>
      <c r="K332" s="28">
        <f t="shared" si="82"/>
        <v>-23356.17</v>
      </c>
    </row>
    <row r="333" spans="1:11" ht="13.5" thickBot="1" x14ac:dyDescent="0.25">
      <c r="A333" s="7" t="s">
        <v>85</v>
      </c>
      <c r="B333" s="27">
        <v>-25421.9</v>
      </c>
      <c r="C333" s="27">
        <v>-7084.61</v>
      </c>
      <c r="D333" s="27"/>
      <c r="E333" s="27"/>
      <c r="F333" s="27"/>
      <c r="G333" s="27">
        <v>-4979.6499999999996</v>
      </c>
      <c r="H333" s="27"/>
      <c r="I333" s="27"/>
      <c r="J333" s="27"/>
      <c r="K333" s="28">
        <f t="shared" si="82"/>
        <v>-37486.160000000003</v>
      </c>
    </row>
    <row r="334" spans="1:11" x14ac:dyDescent="0.2">
      <c r="A334" s="11"/>
      <c r="B334" s="12"/>
      <c r="C334" s="13"/>
      <c r="D334" s="14"/>
      <c r="E334" s="15"/>
      <c r="F334" s="13"/>
      <c r="G334" s="13"/>
      <c r="H334" s="13"/>
      <c r="I334" s="13"/>
      <c r="J334" s="15"/>
      <c r="K334" s="16"/>
    </row>
    <row r="335" spans="1:11" ht="15" x14ac:dyDescent="0.25">
      <c r="A335" s="17" t="s">
        <v>86</v>
      </c>
      <c r="B335" s="18">
        <f>SUM(B262:B333)</f>
        <v>-7082487.9999999981</v>
      </c>
      <c r="C335" s="18">
        <f t="shared" ref="C335:K335" si="83">SUM(C262:C333)</f>
        <v>-1058205</v>
      </c>
      <c r="D335" s="18">
        <f t="shared" si="83"/>
        <v>0</v>
      </c>
      <c r="E335" s="18">
        <f t="shared" si="83"/>
        <v>0</v>
      </c>
      <c r="F335" s="18">
        <f t="shared" si="83"/>
        <v>0</v>
      </c>
      <c r="G335" s="18">
        <f t="shared" si="83"/>
        <v>-1387324.4</v>
      </c>
      <c r="H335" s="18">
        <f t="shared" si="83"/>
        <v>0</v>
      </c>
      <c r="I335" s="18">
        <f t="shared" si="83"/>
        <v>0</v>
      </c>
      <c r="J335" s="18">
        <f t="shared" si="83"/>
        <v>0</v>
      </c>
      <c r="K335" s="19">
        <f t="shared" si="83"/>
        <v>-9528017.3999999966</v>
      </c>
    </row>
    <row r="336" spans="1:11" ht="13.5" thickBot="1" x14ac:dyDescent="0.25">
      <c r="A336" s="20"/>
      <c r="B336" s="21"/>
      <c r="C336" s="22"/>
      <c r="D336" s="22"/>
      <c r="E336" s="23"/>
      <c r="F336" s="22"/>
      <c r="G336" s="22"/>
      <c r="H336" s="22"/>
      <c r="I336" s="22"/>
      <c r="J336" s="23"/>
      <c r="K336" s="24"/>
    </row>
  </sheetData>
  <mergeCells count="24">
    <mergeCell ref="B260:C260"/>
    <mergeCell ref="A171:K171"/>
    <mergeCell ref="A172:K172"/>
    <mergeCell ref="A173:K173"/>
    <mergeCell ref="A174:K174"/>
    <mergeCell ref="A175:K175"/>
    <mergeCell ref="B176:C176"/>
    <mergeCell ref="A255:K255"/>
    <mergeCell ref="A256:K256"/>
    <mergeCell ref="A257:K257"/>
    <mergeCell ref="A258:K258"/>
    <mergeCell ref="A259:K259"/>
    <mergeCell ref="B91:C91"/>
    <mergeCell ref="A1:K1"/>
    <mergeCell ref="A2:K2"/>
    <mergeCell ref="A3:K3"/>
    <mergeCell ref="A4:K4"/>
    <mergeCell ref="A5:K5"/>
    <mergeCell ref="B6:C6"/>
    <mergeCell ref="A86:K86"/>
    <mergeCell ref="A87:K87"/>
    <mergeCell ref="A88:K88"/>
    <mergeCell ref="A89:K89"/>
    <mergeCell ref="A90:K90"/>
  </mergeCells>
  <printOptions horizontalCentered="1"/>
  <pageMargins left="0.23622047244094491" right="0.23622047244094491" top="0.74803149606299213" bottom="0.74803149606299213" header="0.31496062992125984" footer="0.31496062992125984"/>
  <pageSetup scale="58" fitToWidth="3" fitToHeight="3" orientation="portrait" r:id="rId1"/>
  <headerFooter alignWithMargins="0"/>
  <rowBreaks count="3" manualBreakCount="3">
    <brk id="83" max="10" man="1"/>
    <brk id="169" max="10" man="1"/>
    <brk id="2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2017</vt:lpstr>
      <vt:lpstr>'JUNIO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Cristy</cp:lastModifiedBy>
  <cp:lastPrinted>2017-07-05T17:24:45Z</cp:lastPrinted>
  <dcterms:created xsi:type="dcterms:W3CDTF">2017-06-29T17:03:57Z</dcterms:created>
  <dcterms:modified xsi:type="dcterms:W3CDTF">2017-07-05T18:05:49Z</dcterms:modified>
</cp:coreProperties>
</file>