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ENERO" sheetId="1" r:id="rId1"/>
  </sheets>
  <definedNames>
    <definedName name="_xlnm.Print_Area" localSheetId="0">ENERO!$A$2:$L$128</definedName>
  </definedNames>
  <calcPr calcId="145621"/>
</workbook>
</file>

<file path=xl/calcChain.xml><?xml version="1.0" encoding="utf-8"?>
<calcChain xmlns="http://schemas.openxmlformats.org/spreadsheetml/2006/main">
  <c r="L120" i="1" l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L100" i="1"/>
  <c r="A100" i="1"/>
  <c r="L99" i="1"/>
  <c r="A91" i="1"/>
  <c r="A90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L58" i="1"/>
  <c r="A58" i="1"/>
  <c r="L57" i="1"/>
  <c r="A49" i="1"/>
  <c r="A48" i="1"/>
  <c r="K42" i="1"/>
  <c r="K84" i="1" s="1"/>
  <c r="K126" i="1" s="1"/>
  <c r="J42" i="1"/>
  <c r="J84" i="1" s="1"/>
  <c r="J126" i="1" s="1"/>
  <c r="I42" i="1"/>
  <c r="I84" i="1" s="1"/>
  <c r="I126" i="1" s="1"/>
  <c r="H42" i="1"/>
  <c r="H84" i="1" s="1"/>
  <c r="H126" i="1" s="1"/>
  <c r="G42" i="1"/>
  <c r="G84" i="1" s="1"/>
  <c r="G126" i="1" s="1"/>
  <c r="F42" i="1"/>
  <c r="F84" i="1" s="1"/>
  <c r="F126" i="1" s="1"/>
  <c r="E42" i="1"/>
  <c r="E84" i="1" s="1"/>
  <c r="E126" i="1" s="1"/>
  <c r="D42" i="1"/>
  <c r="D84" i="1" s="1"/>
  <c r="D126" i="1" s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L16" i="1"/>
  <c r="A16" i="1"/>
  <c r="L15" i="1"/>
  <c r="L42" i="1" s="1"/>
  <c r="L84" i="1" s="1"/>
  <c r="L126" i="1" s="1"/>
</calcChain>
</file>

<file path=xl/sharedStrings.xml><?xml version="1.0" encoding="utf-8"?>
<sst xmlns="http://schemas.openxmlformats.org/spreadsheetml/2006/main" count="177" uniqueCount="109">
  <si>
    <t>GOBIERNO DEL ESTADO DE SONORA</t>
  </si>
  <si>
    <t>SECRETARIA DE HACIENDA</t>
  </si>
  <si>
    <t>PROCURADURIA FISCAL</t>
  </si>
  <si>
    <t xml:space="preserve">PARTICIPACIONES FEDERALES PAGADAS A LOS MUNICIPIOS DEL ESTADO </t>
  </si>
  <si>
    <t>DURANTE EL MES DE ENERO DEL EJERCICIO FISCAL 2014</t>
  </si>
  <si>
    <t>hoja 1 de  3</t>
  </si>
  <si>
    <t>IEPS</t>
  </si>
  <si>
    <t>Impuesto</t>
  </si>
  <si>
    <t>Fondo</t>
  </si>
  <si>
    <t>Fondo de</t>
  </si>
  <si>
    <t xml:space="preserve">a las </t>
  </si>
  <si>
    <t>Automóviles</t>
  </si>
  <si>
    <t xml:space="preserve"> sobre </t>
  </si>
  <si>
    <t>TOTAL</t>
  </si>
  <si>
    <t>Municipios</t>
  </si>
  <si>
    <t>%</t>
  </si>
  <si>
    <t>General</t>
  </si>
  <si>
    <t>Fomento</t>
  </si>
  <si>
    <t>Beb. Alcohólicas</t>
  </si>
  <si>
    <t>Tenencia</t>
  </si>
  <si>
    <t>Nuevos</t>
  </si>
  <si>
    <t>Compensación</t>
  </si>
  <si>
    <t xml:space="preserve">de </t>
  </si>
  <si>
    <t xml:space="preserve">Gasolina </t>
  </si>
  <si>
    <t>PARTICIPACION</t>
  </si>
  <si>
    <t>Municipal</t>
  </si>
  <si>
    <t xml:space="preserve">Cerveza </t>
  </si>
  <si>
    <t>ISAN</t>
  </si>
  <si>
    <t>Fiscalización</t>
  </si>
  <si>
    <t>y</t>
  </si>
  <si>
    <t>FEDERAL</t>
  </si>
  <si>
    <t>y Tabaco</t>
  </si>
  <si>
    <t>Diesel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</si>
  <si>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</si>
  <si>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</si>
  <si>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</si>
  <si>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</si>
  <si>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</si>
  <si>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</si>
  <si>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</si>
  <si>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</si>
  <si>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</si>
  <si>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</si>
  <si>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</si>
  <si>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</si>
  <si>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</si>
  <si>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Benito Juárez</t>
  </si>
  <si>
    <t>Baviacora</t>
  </si>
  <si>
    <t>Bavispe</t>
  </si>
  <si>
    <t>Benjamin Hill</t>
  </si>
  <si>
    <t>Caborca</t>
  </si>
  <si>
    <t>Cajeme</t>
  </si>
  <si>
    <t>Cananea</t>
  </si>
  <si>
    <t>Carbo</t>
  </si>
  <si>
    <t>La Colorada</t>
  </si>
  <si>
    <t>Cucurpe</t>
  </si>
  <si>
    <t>Cumpas</t>
  </si>
  <si>
    <t>Divisaderos</t>
  </si>
  <si>
    <t>Suma</t>
  </si>
  <si>
    <t xml:space="preserve">  </t>
  </si>
  <si>
    <t>hoja 2 de  3</t>
  </si>
  <si>
    <t>Empalme</t>
  </si>
  <si>
    <t>Etchojoa</t>
  </si>
  <si>
    <t>Fronteras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</si>
  <si>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</si>
  <si>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</si>
  <si>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</si>
  <si>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</si>
  <si>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</si>
  <si>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</si>
  <si>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</si>
  <si>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</si>
  <si>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</si>
  <si>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</si>
  <si>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</si>
  <si>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</si>
  <si>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</si>
  <si>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</si>
  <si>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</si>
  <si>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</si>
  <si>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</si>
  <si>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</si>
  <si>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Villa Hidalgo</t>
  </si>
  <si>
    <t>Oquitoa</t>
  </si>
  <si>
    <t>Pitiquito</t>
  </si>
  <si>
    <t>Puerto Peñasco</t>
  </si>
  <si>
    <t>hoja 3 de  3</t>
  </si>
  <si>
    <t>Quiriego</t>
  </si>
  <si>
    <t>Rayón</t>
  </si>
  <si>
    <t>Rosario de Tesopaco</t>
  </si>
  <si>
    <t>Sahuaripa</t>
  </si>
  <si>
    <t>San Felipe de Jesús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</si>
  <si>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</si>
  <si>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</si>
  <si>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</si>
  <si>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</si>
  <si>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</si>
  <si>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</si>
  <si>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</si>
  <si>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</si>
  <si>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Gral. Plutarco Elías Calles</t>
  </si>
  <si>
    <t>Suaqui Grande</t>
  </si>
  <si>
    <t>Tepache</t>
  </si>
  <si>
    <t>San Ignacio Río Muerto</t>
  </si>
  <si>
    <t>Trincheras</t>
  </si>
  <si>
    <t>Tubutama</t>
  </si>
  <si>
    <t>Ures</t>
  </si>
  <si>
    <t>Villa Pesqueira</t>
  </si>
  <si>
    <t>Yecora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</si>
</sst>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4" fillId="0" borderId="5" xfId="0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0" xfId="0" applyFont="1" applyBorder="1"/>
    <xf numFmtId="0" fontId="1" fillId="0" borderId="6" xfId="0" applyFont="1" applyBorder="1"/>
    <xf numFmtId="0" fontId="4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5" xfId="0" applyFont="1" applyBorder="1"/>
    <xf numFmtId="0" fontId="4" fillId="0" borderId="0" xfId="0" applyFont="1" applyBorder="1"/>
    <xf numFmtId="4" fontId="8" fillId="0" borderId="6" xfId="0" applyNumberFormat="1" applyFont="1" applyFill="1" applyBorder="1"/>
    <xf numFmtId="4" fontId="8" fillId="0" borderId="8" xfId="0" applyNumberFormat="1" applyFont="1" applyFill="1" applyBorder="1"/>
    <xf numFmtId="4" fontId="7" fillId="0" borderId="9" xfId="0" applyNumberFormat="1" applyFont="1" applyBorder="1"/>
    <xf numFmtId="4" fontId="8" fillId="0" borderId="6" xfId="0" applyNumberFormat="1" applyFont="1" applyBorder="1"/>
    <xf numFmtId="4" fontId="8" fillId="0" borderId="8" xfId="0" applyNumberFormat="1" applyFont="1" applyBorder="1"/>
    <xf numFmtId="0" fontId="4" fillId="0" borderId="12" xfId="0" applyFont="1" applyBorder="1"/>
    <xf numFmtId="0" fontId="4" fillId="0" borderId="13" xfId="0" applyFont="1" applyBorder="1"/>
    <xf numFmtId="0" fontId="8" fillId="0" borderId="14" xfId="0" applyFont="1" applyBorder="1"/>
    <xf numFmtId="4" fontId="8" fillId="0" borderId="14" xfId="0" applyNumberFormat="1" applyFont="1" applyBorder="1"/>
    <xf numFmtId="4" fontId="8" fillId="0" borderId="1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8" fillId="0" borderId="6" xfId="0" applyFont="1" applyBorder="1"/>
    <xf numFmtId="40" fontId="8" fillId="0" borderId="16" xfId="0" applyNumberFormat="1" applyFont="1" applyBorder="1"/>
    <xf numFmtId="4" fontId="8" fillId="0" borderId="17" xfId="0" applyNumberFormat="1" applyFont="1" applyBorder="1"/>
    <xf numFmtId="4" fontId="8" fillId="0" borderId="16" xfId="0" applyNumberFormat="1" applyFont="1" applyBorder="1"/>
    <xf numFmtId="4" fontId="8" fillId="0" borderId="18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4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/>
    <xf numFmtId="40" fontId="9" fillId="0" borderId="6" xfId="0" applyNumberFormat="1" applyFont="1" applyBorder="1"/>
    <xf numFmtId="4" fontId="9" fillId="0" borderId="17" xfId="0" applyNumberFormat="1" applyFont="1" applyBorder="1"/>
    <xf numFmtId="4" fontId="9" fillId="0" borderId="6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0" fontId="0" fillId="0" borderId="19" xfId="0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8" fillId="0" borderId="22" xfId="0" applyFont="1" applyBorder="1"/>
    <xf numFmtId="4" fontId="8" fillId="0" borderId="22" xfId="0" applyNumberFormat="1" applyFont="1" applyBorder="1"/>
    <xf numFmtId="4" fontId="8" fillId="0" borderId="21" xfId="0" applyNumberFormat="1" applyFont="1" applyBorder="1"/>
    <xf numFmtId="4" fontId="8" fillId="0" borderId="23" xfId="0" applyNumberFormat="1" applyFont="1" applyBorder="1"/>
    <xf numFmtId="0" fontId="8" fillId="0" borderId="0" xfId="0" applyFont="1" applyBorder="1"/>
    <xf numFmtId="4" fontId="8" fillId="0" borderId="0" xfId="0" applyNumberFormat="1" applyFont="1" applyBorder="1"/>
    <xf numFmtId="0" fontId="7" fillId="0" borderId="6" xfId="0" applyFont="1" applyBorder="1"/>
    <xf numFmtId="4" fontId="7" fillId="0" borderId="6" xfId="0" applyNumberFormat="1" applyFont="1" applyBorder="1"/>
    <xf numFmtId="40" fontId="7" fillId="0" borderId="16" xfId="0" applyNumberFormat="1" applyFont="1" applyBorder="1"/>
    <xf numFmtId="4" fontId="7" fillId="0" borderId="24" xfId="0" applyNumberFormat="1" applyFont="1" applyBorder="1"/>
    <xf numFmtId="4" fontId="7" fillId="0" borderId="16" xfId="0" applyNumberFormat="1" applyFont="1" applyBorder="1"/>
    <xf numFmtId="4" fontId="7" fillId="0" borderId="18" xfId="0" applyNumberFormat="1" applyFont="1" applyBorder="1"/>
    <xf numFmtId="0" fontId="6" fillId="0" borderId="6" xfId="0" applyFont="1" applyBorder="1"/>
    <xf numFmtId="4" fontId="6" fillId="0" borderId="6" xfId="0" applyNumberFormat="1" applyFont="1" applyBorder="1" applyAlignment="1">
      <alignment horizontal="center"/>
    </xf>
    <xf numFmtId="4" fontId="6" fillId="0" borderId="6" xfId="0" applyNumberFormat="1" applyFont="1" applyBorder="1"/>
    <xf numFmtId="40" fontId="6" fillId="0" borderId="6" xfId="0" applyNumberFormat="1" applyFont="1" applyBorder="1"/>
    <xf numFmtId="4" fontId="6" fillId="0" borderId="17" xfId="0" applyNumberFormat="1" applyFont="1" applyBorder="1"/>
    <xf numFmtId="4" fontId="6" fillId="0" borderId="6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7" fillId="0" borderId="22" xfId="0" applyFont="1" applyBorder="1"/>
    <xf numFmtId="4" fontId="7" fillId="0" borderId="22" xfId="0" applyNumberFormat="1" applyFont="1" applyBorder="1"/>
    <xf numFmtId="4" fontId="7" fillId="0" borderId="21" xfId="0" applyNumberFormat="1" applyFont="1" applyBorder="1"/>
    <xf numFmtId="4" fontId="7" fillId="0" borderId="23" xfId="0" applyNumberFormat="1" applyFont="1" applyBorder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showGridLines="0" tabSelected="1" zoomScaleSheetLayoutView="100" workbookViewId="0">
      <selection activeCell="N16" sqref="N16"/>
    </sheetView>
  </sheetViews>
  <sheetFormatPr baseColWidth="10" defaultRowHeight="12.75" x14ac:dyDescent="0.2"/>
  <cols>
    <col min="1" max="1" width="3" customWidth="1"/>
    <col min="2" max="2" width="22.5703125" customWidth="1"/>
    <col min="3" max="3" width="1.5703125" customWidth="1"/>
    <col min="4" max="4" width="15.28515625" customWidth="1"/>
    <col min="5" max="5" width="14.140625" customWidth="1"/>
    <col min="6" max="6" width="14" customWidth="1"/>
    <col min="7" max="7" width="14.42578125" customWidth="1"/>
    <col min="8" max="8" width="13.28515625" bestFit="1" customWidth="1"/>
    <col min="9" max="9" width="14.42578125" customWidth="1"/>
    <col min="10" max="11" width="14.140625" customWidth="1"/>
    <col min="12" max="12" width="17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 x14ac:dyDescent="0.2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 t="s">
        <v>5</v>
      </c>
    </row>
    <row r="8" spans="1:12" x14ac:dyDescent="0.2">
      <c r="A8" s="6"/>
      <c r="B8" s="7"/>
      <c r="C8" s="8"/>
      <c r="D8" s="9"/>
      <c r="E8" s="10"/>
      <c r="F8" s="10" t="s">
        <v>6</v>
      </c>
      <c r="G8" s="9"/>
      <c r="H8" s="8"/>
      <c r="I8" s="8"/>
      <c r="J8" s="8"/>
      <c r="K8" s="9" t="s">
        <v>7</v>
      </c>
      <c r="L8" s="11"/>
    </row>
    <row r="9" spans="1:12" x14ac:dyDescent="0.2">
      <c r="A9" s="12"/>
      <c r="B9" s="13"/>
      <c r="C9" s="14"/>
      <c r="D9" s="13" t="s">
        <v>8</v>
      </c>
      <c r="E9" s="14" t="s">
        <v>9</v>
      </c>
      <c r="F9" s="14" t="s">
        <v>10</v>
      </c>
      <c r="G9" s="13"/>
      <c r="H9" s="14" t="s">
        <v>11</v>
      </c>
      <c r="I9" s="14" t="s">
        <v>8</v>
      </c>
      <c r="J9" s="14" t="s">
        <v>8</v>
      </c>
      <c r="K9" s="13" t="s">
        <v>12</v>
      </c>
      <c r="L9" s="15" t="s">
        <v>13</v>
      </c>
    </row>
    <row r="10" spans="1:12" ht="15" x14ac:dyDescent="0.25">
      <c r="A10" s="12"/>
      <c r="B10" s="16" t="s">
        <v>14</v>
      </c>
      <c r="C10" s="14" t="s">
        <v>15</v>
      </c>
      <c r="D10" s="13" t="s">
        <v>16</v>
      </c>
      <c r="E10" s="14" t="s">
        <v>17</v>
      </c>
      <c r="F10" s="17" t="s">
        <v>18</v>
      </c>
      <c r="G10" s="13" t="s">
        <v>19</v>
      </c>
      <c r="H10" s="14" t="s">
        <v>20</v>
      </c>
      <c r="I10" s="18" t="s">
        <v>21</v>
      </c>
      <c r="J10" s="14" t="s">
        <v>22</v>
      </c>
      <c r="K10" s="13" t="s">
        <v>23</v>
      </c>
      <c r="L10" s="15" t="s">
        <v>24</v>
      </c>
    </row>
    <row r="11" spans="1:12" x14ac:dyDescent="0.2">
      <c r="A11" s="12"/>
      <c r="B11" s="19"/>
      <c r="C11" s="20"/>
      <c r="D11" s="13"/>
      <c r="E11" s="14" t="s">
        <v>25</v>
      </c>
      <c r="F11" s="14" t="s">
        <v>26</v>
      </c>
      <c r="G11" s="19"/>
      <c r="H11" s="20"/>
      <c r="I11" s="14" t="s">
        <v>27</v>
      </c>
      <c r="J11" s="14" t="s">
        <v>28</v>
      </c>
      <c r="K11" s="13" t="s">
        <v>29</v>
      </c>
      <c r="L11" s="15" t="s">
        <v>30</v>
      </c>
    </row>
    <row r="12" spans="1:12" x14ac:dyDescent="0.2">
      <c r="A12" s="12"/>
      <c r="B12" s="19"/>
      <c r="C12" s="20"/>
      <c r="D12" s="13"/>
      <c r="E12" s="14"/>
      <c r="F12" s="14" t="s">
        <v>31</v>
      </c>
      <c r="G12" s="19"/>
      <c r="H12" s="20"/>
      <c r="I12" s="21"/>
      <c r="J12" s="20"/>
      <c r="K12" s="13" t="s">
        <v>32</v>
      </c>
      <c r="L12" s="22"/>
    </row>
    <row r="13" spans="1:12" ht="13.5" thickBot="1" x14ac:dyDescent="0.25">
      <c r="A13" s="12"/>
      <c r="B13" s="19"/>
      <c r="C13" s="20"/>
      <c r="D13" s="13"/>
      <c r="E13" s="14"/>
      <c r="F13" s="14"/>
      <c r="G13" s="19"/>
      <c r="H13" s="20"/>
      <c r="I13" s="21"/>
      <c r="J13" s="23"/>
      <c r="K13" s="13"/>
      <c r="L13" s="24"/>
    </row>
    <row r="14" spans="1:12" x14ac:dyDescent="0.2">
      <c r="A14" s="6"/>
      <c r="B14" s="25"/>
      <c r="C14" s="26"/>
      <c r="D14" s="26"/>
      <c r="E14" s="26"/>
      <c r="F14" s="26"/>
      <c r="G14" s="26"/>
      <c r="H14" s="26"/>
      <c r="I14" s="26"/>
      <c r="J14" s="27"/>
      <c r="K14" s="27"/>
      <c r="L14" s="28"/>
    </row>
    <row r="15" spans="1:12" x14ac:dyDescent="0.2">
      <c r="A15" s="29">
        <v>1</v>
      </c>
      <c r="B15" s="30" t="s">
        <v>33</v>
      </c>
      <c r="C15" s="21"/>
      <c r="D15" s="31">
        <v>401670.71</v>
      </c>
      <c r="E15" s="31">
        <v>141892.09</v>
      </c>
      <c r="F15" s="31">
        <v>5488.8</v>
      </c>
      <c r="G15" s="31">
        <v>73.87</v>
      </c>
      <c r="H15" s="31">
        <v>1909.54</v>
      </c>
      <c r="I15" s="31">
        <v>665.46</v>
      </c>
      <c r="J15" s="32">
        <v>94032.23</v>
      </c>
      <c r="K15" s="32">
        <v>16536.740000000002</v>
      </c>
      <c r="L15" s="33">
        <f>SUM(D15:K15)</f>
        <v>662269.44000000006</v>
      </c>
    </row>
    <row r="16" spans="1:12" x14ac:dyDescent="0.2">
      <c r="A16" s="29">
        <f>1+A15</f>
        <v>2</v>
      </c>
      <c r="B16" s="30" t="s">
        <v>34</v>
      </c>
      <c r="C16" s="21"/>
      <c r="D16" s="31">
        <v>3940533.39</v>
      </c>
      <c r="E16" s="31">
        <v>401456.92</v>
      </c>
      <c r="F16" s="31">
        <v>140495.29</v>
      </c>
      <c r="G16" s="31">
        <v>2233.0500000000002</v>
      </c>
      <c r="H16" s="31">
        <v>57722.5</v>
      </c>
      <c r="I16" s="31">
        <v>20115.86</v>
      </c>
      <c r="J16" s="32">
        <v>922489.88</v>
      </c>
      <c r="K16" s="32">
        <v>423286.1</v>
      </c>
      <c r="L16" s="33">
        <f t="shared" ref="L16:L39" si="0">SUM(D16:K16)</f>
        <v>5908332.9900000002</v>
      </c>
    </row>
    <row r="17" spans="1:12" x14ac:dyDescent="0.2">
      <c r="A17" s="29">
        <f t="shared" ref="A17:A39" si="1">1+A16</f>
        <v>3</v>
      </c>
      <c r="B17" s="30" t="s">
        <v>35</v>
      </c>
      <c r="C17" s="21"/>
      <c r="D17" s="34">
        <v>2608313.17</v>
      </c>
      <c r="E17" s="34">
        <v>427099.28</v>
      </c>
      <c r="F17" s="34">
        <v>57047.3</v>
      </c>
      <c r="G17" s="34">
        <v>2007.4</v>
      </c>
      <c r="H17" s="34">
        <v>51889.65</v>
      </c>
      <c r="I17" s="34">
        <v>18083.16</v>
      </c>
      <c r="J17" s="35">
        <v>610613.41</v>
      </c>
      <c r="K17" s="35">
        <v>171872.87</v>
      </c>
      <c r="L17" s="33">
        <f t="shared" si="0"/>
        <v>3946926.24</v>
      </c>
    </row>
    <row r="18" spans="1:12" x14ac:dyDescent="0.2">
      <c r="A18" s="29">
        <f t="shared" si="1"/>
        <v>4</v>
      </c>
      <c r="B18" s="30" t="s">
        <v>36</v>
      </c>
      <c r="C18" s="21"/>
      <c r="D18" s="34">
        <v>709173.06</v>
      </c>
      <c r="E18" s="34">
        <v>188588.6</v>
      </c>
      <c r="F18" s="34">
        <v>16450.52</v>
      </c>
      <c r="G18" s="34">
        <v>177.08</v>
      </c>
      <c r="H18" s="34">
        <v>4577.3</v>
      </c>
      <c r="I18" s="34">
        <v>1595.15</v>
      </c>
      <c r="J18" s="35">
        <v>166019.4</v>
      </c>
      <c r="K18" s="35">
        <v>49562.36</v>
      </c>
      <c r="L18" s="33">
        <f t="shared" si="0"/>
        <v>1136143.4700000002</v>
      </c>
    </row>
    <row r="19" spans="1:12" x14ac:dyDescent="0.2">
      <c r="A19" s="29">
        <f t="shared" si="1"/>
        <v>5</v>
      </c>
      <c r="B19" s="30" t="s">
        <v>37</v>
      </c>
      <c r="C19" s="21"/>
      <c r="D19" s="34">
        <v>367020.14</v>
      </c>
      <c r="E19" s="34">
        <v>112430.2</v>
      </c>
      <c r="F19" s="34">
        <v>3365.85</v>
      </c>
      <c r="G19" s="34">
        <v>205.75</v>
      </c>
      <c r="H19" s="34">
        <v>5318.37</v>
      </c>
      <c r="I19" s="34">
        <v>1853.41</v>
      </c>
      <c r="J19" s="35">
        <v>85920.44</v>
      </c>
      <c r="K19" s="35">
        <v>10140.68</v>
      </c>
      <c r="L19" s="33">
        <f t="shared" si="0"/>
        <v>586254.84</v>
      </c>
    </row>
    <row r="20" spans="1:12" x14ac:dyDescent="0.2">
      <c r="A20" s="29">
        <f t="shared" si="1"/>
        <v>6</v>
      </c>
      <c r="B20" s="30" t="s">
        <v>38</v>
      </c>
      <c r="C20" s="21"/>
      <c r="D20" s="34">
        <v>514460.44</v>
      </c>
      <c r="E20" s="34">
        <v>191159.66999999998</v>
      </c>
      <c r="F20" s="34">
        <v>7702.47</v>
      </c>
      <c r="G20" s="34">
        <v>27.14</v>
      </c>
      <c r="H20" s="34">
        <v>701.44</v>
      </c>
      <c r="I20" s="34">
        <v>244.45</v>
      </c>
      <c r="J20" s="35">
        <v>120436.63</v>
      </c>
      <c r="K20" s="35">
        <v>23206.1</v>
      </c>
      <c r="L20" s="33">
        <f t="shared" si="0"/>
        <v>857938.33999999985</v>
      </c>
    </row>
    <row r="21" spans="1:12" x14ac:dyDescent="0.2">
      <c r="A21" s="29">
        <f t="shared" si="1"/>
        <v>7</v>
      </c>
      <c r="B21" s="30" t="s">
        <v>39</v>
      </c>
      <c r="C21" s="21"/>
      <c r="D21" s="34">
        <v>327470.05</v>
      </c>
      <c r="E21" s="34">
        <v>94485</v>
      </c>
      <c r="F21" s="34">
        <v>1628.52</v>
      </c>
      <c r="G21" s="34">
        <v>259.35000000000002</v>
      </c>
      <c r="H21" s="34">
        <v>6703.93</v>
      </c>
      <c r="I21" s="34">
        <v>2336.27</v>
      </c>
      <c r="J21" s="35">
        <v>76661.649999999994</v>
      </c>
      <c r="K21" s="35">
        <v>4906.42</v>
      </c>
      <c r="L21" s="33">
        <f t="shared" si="0"/>
        <v>514451.19</v>
      </c>
    </row>
    <row r="22" spans="1:12" x14ac:dyDescent="0.2">
      <c r="A22" s="29">
        <f t="shared" si="1"/>
        <v>8</v>
      </c>
      <c r="B22" s="30" t="s">
        <v>40</v>
      </c>
      <c r="C22" s="21"/>
      <c r="D22" s="34">
        <v>343245.31</v>
      </c>
      <c r="E22" s="34">
        <v>115090.94</v>
      </c>
      <c r="F22" s="34">
        <v>3057.41</v>
      </c>
      <c r="G22" s="34">
        <v>149.61000000000001</v>
      </c>
      <c r="H22" s="34">
        <v>3867.3</v>
      </c>
      <c r="I22" s="34">
        <v>1347.73</v>
      </c>
      <c r="J22" s="35">
        <v>80354.679999999993</v>
      </c>
      <c r="K22" s="35">
        <v>9211.42</v>
      </c>
      <c r="L22" s="33">
        <f t="shared" si="0"/>
        <v>556324.4</v>
      </c>
    </row>
    <row r="23" spans="1:12" x14ac:dyDescent="0.2">
      <c r="A23" s="29">
        <f t="shared" si="1"/>
        <v>9</v>
      </c>
      <c r="B23" s="30" t="s">
        <v>41</v>
      </c>
      <c r="C23" s="21"/>
      <c r="D23" s="34">
        <v>347457.34</v>
      </c>
      <c r="E23" s="34">
        <v>98999.3</v>
      </c>
      <c r="F23" s="34">
        <v>2138.84</v>
      </c>
      <c r="G23" s="34">
        <v>266.39</v>
      </c>
      <c r="H23" s="34">
        <v>6885.91</v>
      </c>
      <c r="I23" s="34">
        <v>2399.69</v>
      </c>
      <c r="J23" s="35">
        <v>81340.73000000001</v>
      </c>
      <c r="K23" s="35">
        <v>6443.93</v>
      </c>
      <c r="L23" s="33">
        <f t="shared" si="0"/>
        <v>545932.13000000012</v>
      </c>
    </row>
    <row r="24" spans="1:12" x14ac:dyDescent="0.2">
      <c r="A24" s="29">
        <f t="shared" si="1"/>
        <v>10</v>
      </c>
      <c r="B24" s="30" t="s">
        <v>42</v>
      </c>
      <c r="C24" s="21"/>
      <c r="D24" s="34">
        <v>359629.61</v>
      </c>
      <c r="E24" s="34">
        <v>126839.08</v>
      </c>
      <c r="F24" s="34">
        <v>3098.24</v>
      </c>
      <c r="G24" s="34">
        <v>131.54</v>
      </c>
      <c r="H24" s="34">
        <v>3400.17</v>
      </c>
      <c r="I24" s="34">
        <v>1184.93</v>
      </c>
      <c r="J24" s="35">
        <v>84190.299999999988</v>
      </c>
      <c r="K24" s="35">
        <v>9334.43</v>
      </c>
      <c r="L24" s="33">
        <f t="shared" si="0"/>
        <v>587808.29999999993</v>
      </c>
    </row>
    <row r="25" spans="1:12" x14ac:dyDescent="0.2">
      <c r="A25" s="29">
        <f t="shared" si="1"/>
        <v>11</v>
      </c>
      <c r="B25" s="30" t="s">
        <v>43</v>
      </c>
      <c r="C25" s="21"/>
      <c r="D25" s="34">
        <v>359538.56</v>
      </c>
      <c r="E25" s="34">
        <v>107635.87</v>
      </c>
      <c r="F25" s="34">
        <v>3393.05</v>
      </c>
      <c r="G25" s="34">
        <v>209.73</v>
      </c>
      <c r="H25" s="34">
        <v>5421.4</v>
      </c>
      <c r="I25" s="34">
        <v>1889.32</v>
      </c>
      <c r="J25" s="35">
        <v>84168.99</v>
      </c>
      <c r="K25" s="35">
        <v>10222.64</v>
      </c>
      <c r="L25" s="33">
        <f t="shared" si="0"/>
        <v>572479.56000000006</v>
      </c>
    </row>
    <row r="26" spans="1:12" x14ac:dyDescent="0.2">
      <c r="A26" s="29">
        <f t="shared" si="1"/>
        <v>12</v>
      </c>
      <c r="B26" s="30" t="s">
        <v>44</v>
      </c>
      <c r="C26" s="21"/>
      <c r="D26" s="34">
        <v>2126651.7999999998</v>
      </c>
      <c r="E26" s="34">
        <v>383211.08</v>
      </c>
      <c r="F26" s="34">
        <v>48360.49</v>
      </c>
      <c r="G26" s="34">
        <v>1409.23</v>
      </c>
      <c r="H26" s="34">
        <v>36427.449999999997</v>
      </c>
      <c r="I26" s="34">
        <v>12694.69</v>
      </c>
      <c r="J26" s="35">
        <v>497855.13</v>
      </c>
      <c r="K26" s="35">
        <v>145701.13</v>
      </c>
      <c r="L26" s="33">
        <f t="shared" si="0"/>
        <v>3252311</v>
      </c>
    </row>
    <row r="27" spans="1:12" x14ac:dyDescent="0.2">
      <c r="A27" s="29">
        <f t="shared" si="1"/>
        <v>13</v>
      </c>
      <c r="B27" s="30" t="s">
        <v>45</v>
      </c>
      <c r="C27" s="21"/>
      <c r="D27" s="34">
        <v>358455.92000000004</v>
      </c>
      <c r="E27" s="34">
        <v>111318.32</v>
      </c>
      <c r="F27" s="34">
        <v>3365.85</v>
      </c>
      <c r="G27" s="34">
        <v>191.16</v>
      </c>
      <c r="H27" s="34">
        <v>4941.38</v>
      </c>
      <c r="I27" s="34">
        <v>1722.03</v>
      </c>
      <c r="J27" s="35">
        <v>83915.53</v>
      </c>
      <c r="K27" s="35">
        <v>10140.68</v>
      </c>
      <c r="L27" s="33">
        <f t="shared" si="0"/>
        <v>574050.87000000011</v>
      </c>
    </row>
    <row r="28" spans="1:12" x14ac:dyDescent="0.2">
      <c r="A28" s="29">
        <f t="shared" si="1"/>
        <v>14</v>
      </c>
      <c r="B28" s="30" t="s">
        <v>46</v>
      </c>
      <c r="C28" s="21"/>
      <c r="D28" s="34">
        <v>1519116.6400000001</v>
      </c>
      <c r="E28" s="34">
        <v>184661.56999999998</v>
      </c>
      <c r="F28" s="34">
        <v>49474.11</v>
      </c>
      <c r="G28" s="34">
        <v>888.93</v>
      </c>
      <c r="H28" s="34">
        <v>22978.16</v>
      </c>
      <c r="I28" s="34">
        <v>8007.72</v>
      </c>
      <c r="J28" s="35">
        <v>355629.46</v>
      </c>
      <c r="K28" s="35">
        <v>149056.26</v>
      </c>
      <c r="L28" s="33">
        <f t="shared" si="0"/>
        <v>2289812.8500000006</v>
      </c>
    </row>
    <row r="29" spans="1:12" x14ac:dyDescent="0.2">
      <c r="A29" s="29">
        <f t="shared" si="1"/>
        <v>15</v>
      </c>
      <c r="B29" s="30" t="s">
        <v>47</v>
      </c>
      <c r="C29" s="21"/>
      <c r="D29" s="34">
        <v>513614.12</v>
      </c>
      <c r="E29" s="34">
        <v>158631.79999999999</v>
      </c>
      <c r="F29" s="34">
        <v>8446.41</v>
      </c>
      <c r="G29" s="34">
        <v>149.31</v>
      </c>
      <c r="H29" s="34">
        <v>3859.54</v>
      </c>
      <c r="I29" s="34">
        <v>1345.02</v>
      </c>
      <c r="J29" s="35">
        <v>120238.5</v>
      </c>
      <c r="K29" s="35">
        <v>25447.45</v>
      </c>
      <c r="L29" s="33">
        <f t="shared" si="0"/>
        <v>831732.15</v>
      </c>
    </row>
    <row r="30" spans="1:12" x14ac:dyDescent="0.2">
      <c r="A30" s="29">
        <f t="shared" si="1"/>
        <v>16</v>
      </c>
      <c r="B30" s="30" t="s">
        <v>48</v>
      </c>
      <c r="C30" s="21"/>
      <c r="D30" s="34">
        <v>363302.82</v>
      </c>
      <c r="E30" s="34">
        <v>85438.58</v>
      </c>
      <c r="F30" s="34">
        <v>3123.18</v>
      </c>
      <c r="G30" s="34">
        <v>330.71</v>
      </c>
      <c r="H30" s="34">
        <v>8548.5</v>
      </c>
      <c r="I30" s="34">
        <v>2979.09</v>
      </c>
      <c r="J30" s="35">
        <v>85050.209999999992</v>
      </c>
      <c r="K30" s="35">
        <v>9409.57</v>
      </c>
      <c r="L30" s="33">
        <f t="shared" si="0"/>
        <v>558182.66</v>
      </c>
    </row>
    <row r="31" spans="1:12" x14ac:dyDescent="0.2">
      <c r="A31" s="29">
        <f t="shared" si="1"/>
        <v>17</v>
      </c>
      <c r="B31" s="30" t="s">
        <v>49</v>
      </c>
      <c r="C31" s="21"/>
      <c r="D31" s="34">
        <v>695665.34000000008</v>
      </c>
      <c r="E31" s="34">
        <v>190661.48</v>
      </c>
      <c r="F31" s="34">
        <v>13000.75</v>
      </c>
      <c r="G31" s="34">
        <v>258.82</v>
      </c>
      <c r="H31" s="34">
        <v>6690.31</v>
      </c>
      <c r="I31" s="34">
        <v>2331.52</v>
      </c>
      <c r="J31" s="35">
        <v>162857.20000000001</v>
      </c>
      <c r="K31" s="35">
        <v>39168.83</v>
      </c>
      <c r="L31" s="33">
        <f t="shared" si="0"/>
        <v>1110634.2500000002</v>
      </c>
    </row>
    <row r="32" spans="1:12" x14ac:dyDescent="0.2">
      <c r="A32" s="29">
        <f t="shared" si="1"/>
        <v>18</v>
      </c>
      <c r="B32" s="30" t="s">
        <v>50</v>
      </c>
      <c r="C32" s="21"/>
      <c r="D32" s="34">
        <v>5128653.8899999997</v>
      </c>
      <c r="E32" s="34">
        <v>674663.89</v>
      </c>
      <c r="F32" s="34">
        <v>157669.34</v>
      </c>
      <c r="G32" s="34">
        <v>3096.23</v>
      </c>
      <c r="H32" s="34">
        <v>80034.86</v>
      </c>
      <c r="I32" s="34">
        <v>27891.55</v>
      </c>
      <c r="J32" s="35">
        <v>1200632.22</v>
      </c>
      <c r="K32" s="35">
        <v>475028.3</v>
      </c>
      <c r="L32" s="33">
        <f t="shared" si="0"/>
        <v>7747670.2799999993</v>
      </c>
    </row>
    <row r="33" spans="1:13" x14ac:dyDescent="0.2">
      <c r="A33" s="29">
        <f t="shared" si="1"/>
        <v>19</v>
      </c>
      <c r="B33" s="30" t="s">
        <v>51</v>
      </c>
      <c r="C33" s="21"/>
      <c r="D33" s="34">
        <v>25429763.590000004</v>
      </c>
      <c r="E33" s="34">
        <v>2826395.19</v>
      </c>
      <c r="F33" s="34">
        <v>808101.95</v>
      </c>
      <c r="G33" s="34">
        <v>16819.060000000001</v>
      </c>
      <c r="H33" s="34">
        <v>434758.46</v>
      </c>
      <c r="I33" s="34">
        <v>151510.07999999999</v>
      </c>
      <c r="J33" s="35">
        <v>5953178.7800000003</v>
      </c>
      <c r="K33" s="35">
        <v>2434660.4700000002</v>
      </c>
      <c r="L33" s="33">
        <f t="shared" si="0"/>
        <v>38055187.579999998</v>
      </c>
    </row>
    <row r="34" spans="1:13" x14ac:dyDescent="0.2">
      <c r="A34" s="29">
        <f t="shared" si="1"/>
        <v>20</v>
      </c>
      <c r="B34" s="30" t="s">
        <v>52</v>
      </c>
      <c r="C34" s="21"/>
      <c r="D34" s="34">
        <v>3206046.76</v>
      </c>
      <c r="E34" s="34">
        <v>533924.65999999992</v>
      </c>
      <c r="F34" s="34">
        <v>72717.63</v>
      </c>
      <c r="G34" s="34">
        <v>2333.83</v>
      </c>
      <c r="H34" s="34">
        <v>60327.41</v>
      </c>
      <c r="I34" s="34">
        <v>21023.65</v>
      </c>
      <c r="J34" s="35">
        <v>750544.52</v>
      </c>
      <c r="K34" s="35">
        <v>219084.65</v>
      </c>
      <c r="L34" s="33">
        <f t="shared" si="0"/>
        <v>4866003.1100000003</v>
      </c>
    </row>
    <row r="35" spans="1:13" x14ac:dyDescent="0.2">
      <c r="A35" s="29">
        <f t="shared" si="1"/>
        <v>21</v>
      </c>
      <c r="B35" s="30" t="s">
        <v>53</v>
      </c>
      <c r="C35" s="21"/>
      <c r="D35" s="34">
        <v>540146.41</v>
      </c>
      <c r="E35" s="34">
        <v>179879.04000000001</v>
      </c>
      <c r="F35" s="34">
        <v>11304.2</v>
      </c>
      <c r="G35" s="34">
        <v>10.67</v>
      </c>
      <c r="H35" s="34">
        <v>275.68</v>
      </c>
      <c r="I35" s="34">
        <v>96.07</v>
      </c>
      <c r="J35" s="35">
        <v>126449.79</v>
      </c>
      <c r="K35" s="35">
        <v>34057.440000000002</v>
      </c>
      <c r="L35" s="33">
        <f t="shared" si="0"/>
        <v>892219.3</v>
      </c>
    </row>
    <row r="36" spans="1:13" x14ac:dyDescent="0.2">
      <c r="A36" s="29">
        <f t="shared" si="1"/>
        <v>22</v>
      </c>
      <c r="B36" s="30" t="s">
        <v>54</v>
      </c>
      <c r="C36" s="21"/>
      <c r="D36" s="34">
        <v>399678.82</v>
      </c>
      <c r="E36" s="34">
        <v>138897.46</v>
      </c>
      <c r="F36" s="34">
        <v>5230.25</v>
      </c>
      <c r="G36" s="34">
        <v>92.32</v>
      </c>
      <c r="H36" s="34">
        <v>2386.39</v>
      </c>
      <c r="I36" s="34">
        <v>831.64</v>
      </c>
      <c r="J36" s="35">
        <v>93565.93</v>
      </c>
      <c r="K36" s="35">
        <v>15757.76</v>
      </c>
      <c r="L36" s="33">
        <f t="shared" si="0"/>
        <v>656440.57000000007</v>
      </c>
    </row>
    <row r="37" spans="1:13" x14ac:dyDescent="0.2">
      <c r="A37" s="29">
        <f t="shared" si="1"/>
        <v>23</v>
      </c>
      <c r="B37" s="30" t="s">
        <v>55</v>
      </c>
      <c r="C37" s="21"/>
      <c r="D37" s="34">
        <v>331370.57</v>
      </c>
      <c r="E37" s="34">
        <v>111748.3</v>
      </c>
      <c r="F37" s="34">
        <v>2125.2199999999998</v>
      </c>
      <c r="G37" s="34">
        <v>170.81</v>
      </c>
      <c r="H37" s="34">
        <v>4415.3599999999997</v>
      </c>
      <c r="I37" s="34">
        <v>1538.72</v>
      </c>
      <c r="J37" s="35">
        <v>77574.78</v>
      </c>
      <c r="K37" s="35">
        <v>6402.88</v>
      </c>
      <c r="L37" s="33">
        <f t="shared" si="0"/>
        <v>535346.6399999999</v>
      </c>
    </row>
    <row r="38" spans="1:13" x14ac:dyDescent="0.2">
      <c r="A38" s="29">
        <f t="shared" si="1"/>
        <v>24</v>
      </c>
      <c r="B38" s="30" t="s">
        <v>56</v>
      </c>
      <c r="C38" s="21"/>
      <c r="D38" s="34">
        <v>699468.5</v>
      </c>
      <c r="E38" s="34">
        <v>210286.2</v>
      </c>
      <c r="F38" s="34">
        <v>14066.75</v>
      </c>
      <c r="G38" s="34">
        <v>138.91999999999999</v>
      </c>
      <c r="H38" s="34">
        <v>3591.09</v>
      </c>
      <c r="I38" s="34">
        <v>1251.47</v>
      </c>
      <c r="J38" s="35">
        <v>163747.54</v>
      </c>
      <c r="K38" s="35">
        <v>42380.5</v>
      </c>
      <c r="L38" s="33">
        <f t="shared" si="0"/>
        <v>1134930.97</v>
      </c>
    </row>
    <row r="39" spans="1:13" x14ac:dyDescent="0.2">
      <c r="A39" s="29">
        <f t="shared" si="1"/>
        <v>25</v>
      </c>
      <c r="B39" s="30" t="s">
        <v>57</v>
      </c>
      <c r="C39" s="21"/>
      <c r="D39" s="34">
        <v>328489.68000000005</v>
      </c>
      <c r="E39" s="34">
        <v>81725.36</v>
      </c>
      <c r="F39" s="34">
        <v>1871.19</v>
      </c>
      <c r="G39" s="34">
        <v>312.13</v>
      </c>
      <c r="H39" s="34">
        <v>8068.34</v>
      </c>
      <c r="I39" s="34">
        <v>2811.76</v>
      </c>
      <c r="J39" s="35">
        <v>76900.350000000006</v>
      </c>
      <c r="K39" s="35">
        <v>5637.53</v>
      </c>
      <c r="L39" s="33">
        <f t="shared" si="0"/>
        <v>505816.34000000008</v>
      </c>
    </row>
    <row r="40" spans="1:13" ht="13.5" thickBot="1" x14ac:dyDescent="0.25">
      <c r="A40" s="36"/>
      <c r="B40" s="37"/>
      <c r="C40" s="38"/>
      <c r="D40" s="39"/>
      <c r="E40" s="39"/>
      <c r="F40" s="39"/>
      <c r="G40" s="40"/>
      <c r="H40" s="21"/>
      <c r="I40" s="21"/>
      <c r="J40" s="41"/>
      <c r="K40" s="41"/>
      <c r="L40" s="42"/>
    </row>
    <row r="41" spans="1:13" ht="13.5" thickTop="1" x14ac:dyDescent="0.2">
      <c r="A41" s="12"/>
      <c r="B41" s="30"/>
      <c r="C41" s="21"/>
      <c r="D41" s="43"/>
      <c r="E41" s="34"/>
      <c r="F41" s="44"/>
      <c r="G41" s="45"/>
      <c r="H41" s="46"/>
      <c r="I41" s="46"/>
      <c r="J41" s="46"/>
      <c r="K41" s="46"/>
      <c r="L41" s="47"/>
    </row>
    <row r="42" spans="1:13" ht="14.25" x14ac:dyDescent="0.2">
      <c r="A42" s="12"/>
      <c r="B42" s="48" t="s">
        <v>58</v>
      </c>
      <c r="C42" s="49"/>
      <c r="D42" s="50">
        <f>SUM(D15:D39)</f>
        <v>51918936.640000001</v>
      </c>
      <c r="E42" s="51">
        <f>SUM(E15:E39)</f>
        <v>7877119.8799999999</v>
      </c>
      <c r="F42" s="52">
        <f t="shared" ref="F42:L42" si="2">SUM(F15:F39)</f>
        <v>1442723.6099999999</v>
      </c>
      <c r="G42" s="53">
        <f t="shared" si="2"/>
        <v>31943.040000000001</v>
      </c>
      <c r="H42" s="54">
        <f t="shared" si="2"/>
        <v>825700.44000000006</v>
      </c>
      <c r="I42" s="54">
        <f t="shared" si="2"/>
        <v>287750.44</v>
      </c>
      <c r="J42" s="54">
        <f t="shared" si="2"/>
        <v>12154368.279999997</v>
      </c>
      <c r="K42" s="54">
        <f t="shared" si="2"/>
        <v>4346657.1400000015</v>
      </c>
      <c r="L42" s="55">
        <f t="shared" si="2"/>
        <v>78885199.469999999</v>
      </c>
      <c r="M42" s="56"/>
    </row>
    <row r="43" spans="1:13" ht="13.5" thickBot="1" x14ac:dyDescent="0.25">
      <c r="A43" s="57"/>
      <c r="B43" s="58"/>
      <c r="C43" s="59"/>
      <c r="D43" s="60"/>
      <c r="E43" s="61"/>
      <c r="F43" s="61"/>
      <c r="G43" s="62"/>
      <c r="H43" s="61"/>
      <c r="I43" s="61"/>
      <c r="J43" s="61"/>
      <c r="K43" s="61"/>
      <c r="L43" s="63"/>
    </row>
    <row r="44" spans="1:13" x14ac:dyDescent="0.2">
      <c r="A44" s="30"/>
      <c r="B44" s="30"/>
      <c r="C44" s="30"/>
      <c r="D44" s="64"/>
      <c r="E44" s="65"/>
      <c r="F44" s="65"/>
      <c r="G44" s="65"/>
      <c r="H44" s="65"/>
      <c r="I44" s="65"/>
      <c r="J44" s="65"/>
      <c r="K44" s="65"/>
      <c r="L44" s="65"/>
    </row>
    <row r="45" spans="1:13" ht="15.75" x14ac:dyDescent="0.25">
      <c r="A45" s="2" t="s">
        <v>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3" ht="15.75" x14ac:dyDescent="0.25">
      <c r="A46" s="2" t="s">
        <v>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0"/>
    </row>
    <row r="47" spans="1:13" ht="15.75" x14ac:dyDescent="0.25">
      <c r="A47" s="2" t="s">
        <v>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3" ht="15" x14ac:dyDescent="0.2">
      <c r="A48" s="3" t="str">
        <f>+A5</f>
        <v xml:space="preserve">PARTICIPACIONES FEDERALES PAGADAS A LOS MUNICIPIOS DEL ESTADO 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 x14ac:dyDescent="0.2">
      <c r="A49" s="3" t="str">
        <f>+A6</f>
        <v>DURANTE EL MES DE ENERO DEL EJERCICIO FISCAL 2014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3.5" thickBot="1" x14ac:dyDescent="0.25">
      <c r="A50" s="4" t="s">
        <v>59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 t="s">
        <v>60</v>
      </c>
    </row>
    <row r="51" spans="1:12" x14ac:dyDescent="0.2">
      <c r="A51" s="6"/>
      <c r="B51" s="7"/>
      <c r="C51" s="8"/>
      <c r="D51" s="9"/>
      <c r="E51" s="10"/>
      <c r="F51" s="10" t="s">
        <v>6</v>
      </c>
      <c r="G51" s="9"/>
      <c r="H51" s="8"/>
      <c r="I51" s="8"/>
      <c r="J51" s="8"/>
      <c r="K51" s="9" t="s">
        <v>7</v>
      </c>
      <c r="L51" s="11"/>
    </row>
    <row r="52" spans="1:12" x14ac:dyDescent="0.2">
      <c r="A52" s="12"/>
      <c r="B52" s="13"/>
      <c r="C52" s="14"/>
      <c r="D52" s="13" t="s">
        <v>8</v>
      </c>
      <c r="E52" s="14" t="s">
        <v>9</v>
      </c>
      <c r="F52" s="14" t="s">
        <v>10</v>
      </c>
      <c r="G52" s="13"/>
      <c r="H52" s="14" t="s">
        <v>11</v>
      </c>
      <c r="I52" s="14" t="s">
        <v>8</v>
      </c>
      <c r="J52" s="14" t="s">
        <v>8</v>
      </c>
      <c r="K52" s="13" t="s">
        <v>12</v>
      </c>
      <c r="L52" s="15" t="s">
        <v>13</v>
      </c>
    </row>
    <row r="53" spans="1:12" ht="15" x14ac:dyDescent="0.25">
      <c r="A53" s="12"/>
      <c r="B53" s="16" t="s">
        <v>14</v>
      </c>
      <c r="C53" s="14" t="s">
        <v>15</v>
      </c>
      <c r="D53" s="13" t="s">
        <v>16</v>
      </c>
      <c r="E53" s="14" t="s">
        <v>17</v>
      </c>
      <c r="F53" s="17" t="s">
        <v>18</v>
      </c>
      <c r="G53" s="13" t="s">
        <v>19</v>
      </c>
      <c r="H53" s="14" t="s">
        <v>20</v>
      </c>
      <c r="I53" s="18" t="s">
        <v>21</v>
      </c>
      <c r="J53" s="14" t="s">
        <v>22</v>
      </c>
      <c r="K53" s="13" t="s">
        <v>23</v>
      </c>
      <c r="L53" s="15" t="s">
        <v>24</v>
      </c>
    </row>
    <row r="54" spans="1:12" x14ac:dyDescent="0.2">
      <c r="A54" s="12"/>
      <c r="B54" s="19"/>
      <c r="C54" s="20"/>
      <c r="D54" s="13"/>
      <c r="E54" s="14" t="s">
        <v>25</v>
      </c>
      <c r="F54" s="14" t="s">
        <v>26</v>
      </c>
      <c r="G54" s="19"/>
      <c r="H54" s="20"/>
      <c r="I54" s="14" t="s">
        <v>27</v>
      </c>
      <c r="J54" s="14" t="s">
        <v>28</v>
      </c>
      <c r="K54" s="13" t="s">
        <v>29</v>
      </c>
      <c r="L54" s="15" t="s">
        <v>30</v>
      </c>
    </row>
    <row r="55" spans="1:12" ht="13.5" thickBot="1" x14ac:dyDescent="0.25">
      <c r="A55" s="12"/>
      <c r="B55" s="19"/>
      <c r="C55" s="20"/>
      <c r="D55" s="13"/>
      <c r="E55" s="14"/>
      <c r="F55" s="14" t="s">
        <v>31</v>
      </c>
      <c r="G55" s="19"/>
      <c r="H55" s="20"/>
      <c r="I55" s="21"/>
      <c r="J55" s="20"/>
      <c r="K55" s="13" t="s">
        <v>32</v>
      </c>
      <c r="L55" s="22"/>
    </row>
    <row r="56" spans="1:12" x14ac:dyDescent="0.2">
      <c r="A56" s="6"/>
      <c r="B56" s="25"/>
      <c r="C56" s="26"/>
      <c r="D56" s="26"/>
      <c r="E56" s="26"/>
      <c r="F56" s="26"/>
      <c r="G56" s="26"/>
      <c r="H56" s="26"/>
      <c r="I56" s="26"/>
      <c r="J56" s="27"/>
      <c r="K56" s="27"/>
      <c r="L56" s="28"/>
    </row>
    <row r="57" spans="1:12" x14ac:dyDescent="0.2">
      <c r="A57" s="29">
        <v>26</v>
      </c>
      <c r="B57" s="30" t="s">
        <v>61</v>
      </c>
      <c r="C57" s="21"/>
      <c r="D57" s="34">
        <v>3910167.69</v>
      </c>
      <c r="E57" s="34">
        <v>593115.54</v>
      </c>
      <c r="F57" s="34">
        <v>113375.6</v>
      </c>
      <c r="G57" s="34">
        <v>2238.8000000000002</v>
      </c>
      <c r="H57" s="34">
        <v>57871.18</v>
      </c>
      <c r="I57" s="34">
        <v>20167.669999999998</v>
      </c>
      <c r="J57" s="34">
        <v>915381.19000000006</v>
      </c>
      <c r="K57" s="34">
        <v>341579.52000000002</v>
      </c>
      <c r="L57" s="33">
        <f t="shared" ref="L57:L81" si="3">SUM(D57:K57)</f>
        <v>5953897.1899999995</v>
      </c>
    </row>
    <row r="58" spans="1:12" x14ac:dyDescent="0.2">
      <c r="A58" s="29">
        <f>1+A57</f>
        <v>27</v>
      </c>
      <c r="B58" s="30" t="s">
        <v>62</v>
      </c>
      <c r="C58" s="21"/>
      <c r="D58" s="34">
        <v>4381902.3999999994</v>
      </c>
      <c r="E58" s="34">
        <v>553834.43999999994</v>
      </c>
      <c r="F58" s="34">
        <v>127306.28</v>
      </c>
      <c r="G58" s="34">
        <v>3012.85</v>
      </c>
      <c r="H58" s="34">
        <v>77879.710000000006</v>
      </c>
      <c r="I58" s="34">
        <v>27140.5</v>
      </c>
      <c r="J58" s="34">
        <v>1025815.61</v>
      </c>
      <c r="K58" s="34">
        <v>383550.08</v>
      </c>
      <c r="L58" s="33">
        <f t="shared" si="3"/>
        <v>6580441.8700000001</v>
      </c>
    </row>
    <row r="59" spans="1:12" x14ac:dyDescent="0.2">
      <c r="A59" s="29">
        <f t="shared" ref="A59:A81" si="4">1+A58</f>
        <v>28</v>
      </c>
      <c r="B59" s="30" t="s">
        <v>63</v>
      </c>
      <c r="C59" s="21"/>
      <c r="D59" s="34">
        <v>755993.12999999989</v>
      </c>
      <c r="E59" s="34">
        <v>216065.46</v>
      </c>
      <c r="F59" s="34">
        <v>17693.47</v>
      </c>
      <c r="G59" s="34">
        <v>113.66</v>
      </c>
      <c r="H59" s="34">
        <v>2938.07</v>
      </c>
      <c r="I59" s="34">
        <v>1023.9</v>
      </c>
      <c r="J59" s="34">
        <v>176980.11</v>
      </c>
      <c r="K59" s="34">
        <v>53307.13</v>
      </c>
      <c r="L59" s="33">
        <f t="shared" si="3"/>
        <v>1224114.9299999997</v>
      </c>
    </row>
    <row r="60" spans="1:12" x14ac:dyDescent="0.2">
      <c r="A60" s="29">
        <f t="shared" si="4"/>
        <v>29</v>
      </c>
      <c r="B60" s="30" t="s">
        <v>64</v>
      </c>
      <c r="C60" s="21"/>
      <c r="D60" s="34">
        <v>337718.72</v>
      </c>
      <c r="E60" s="34">
        <v>117729.90000000001</v>
      </c>
      <c r="F60" s="34">
        <v>2801.12</v>
      </c>
      <c r="G60" s="34">
        <v>133.76</v>
      </c>
      <c r="H60" s="34">
        <v>3457.67</v>
      </c>
      <c r="I60" s="34">
        <v>1204.97</v>
      </c>
      <c r="J60" s="34">
        <v>79060.899999999994</v>
      </c>
      <c r="K60" s="34">
        <v>8439.26</v>
      </c>
      <c r="L60" s="33">
        <f t="shared" si="3"/>
        <v>550546.29999999993</v>
      </c>
    </row>
    <row r="61" spans="1:12" x14ac:dyDescent="0.2">
      <c r="A61" s="29">
        <f t="shared" si="4"/>
        <v>30</v>
      </c>
      <c r="B61" s="30" t="s">
        <v>65</v>
      </c>
      <c r="C61" s="21"/>
      <c r="D61" s="34">
        <v>9939696.9199999981</v>
      </c>
      <c r="E61" s="34">
        <v>1256766.78</v>
      </c>
      <c r="F61" s="34">
        <v>295599.43</v>
      </c>
      <c r="G61" s="34">
        <v>6589.78</v>
      </c>
      <c r="H61" s="34">
        <v>170340.34</v>
      </c>
      <c r="I61" s="34">
        <v>59362.34</v>
      </c>
      <c r="J61" s="34">
        <v>2326910.86</v>
      </c>
      <c r="K61" s="34">
        <v>890585.95</v>
      </c>
      <c r="L61" s="33">
        <f t="shared" si="3"/>
        <v>14945852.399999995</v>
      </c>
    </row>
    <row r="62" spans="1:12" x14ac:dyDescent="0.2">
      <c r="A62" s="29">
        <f t="shared" si="4"/>
        <v>31</v>
      </c>
      <c r="B62" s="30" t="s">
        <v>66</v>
      </c>
      <c r="C62" s="21"/>
      <c r="D62" s="34">
        <v>40308305.869999997</v>
      </c>
      <c r="E62" s="34">
        <v>4065048.02</v>
      </c>
      <c r="F62" s="34">
        <v>1383154.21</v>
      </c>
      <c r="G62" s="34">
        <v>24950.91</v>
      </c>
      <c r="H62" s="34">
        <v>644959.93999999994</v>
      </c>
      <c r="I62" s="34">
        <v>224763.72</v>
      </c>
      <c r="J62" s="34">
        <v>9436287.1499999985</v>
      </c>
      <c r="K62" s="34">
        <v>4167185.64</v>
      </c>
      <c r="L62" s="33">
        <f t="shared" si="3"/>
        <v>60254655.459999993</v>
      </c>
    </row>
    <row r="63" spans="1:12" x14ac:dyDescent="0.2">
      <c r="A63" s="29">
        <f t="shared" si="4"/>
        <v>32</v>
      </c>
      <c r="B63" s="30" t="s">
        <v>67</v>
      </c>
      <c r="C63" s="21"/>
      <c r="D63" s="34">
        <v>362942.06999999995</v>
      </c>
      <c r="E63" s="34">
        <v>117205.87999999999</v>
      </c>
      <c r="F63" s="34">
        <v>2601.5</v>
      </c>
      <c r="G63" s="34">
        <v>201.38</v>
      </c>
      <c r="H63" s="34">
        <v>5205.57</v>
      </c>
      <c r="I63" s="34">
        <v>1814.1</v>
      </c>
      <c r="J63" s="34">
        <v>84965.759999999995</v>
      </c>
      <c r="K63" s="34">
        <v>7837.83</v>
      </c>
      <c r="L63" s="33">
        <f t="shared" si="3"/>
        <v>582774.08999999985</v>
      </c>
    </row>
    <row r="64" spans="1:12" x14ac:dyDescent="0.2">
      <c r="A64" s="29">
        <f t="shared" si="4"/>
        <v>33</v>
      </c>
      <c r="B64" s="30" t="s">
        <v>68</v>
      </c>
      <c r="C64" s="21"/>
      <c r="D64" s="34">
        <v>334522.86</v>
      </c>
      <c r="E64" s="34">
        <v>96350.19</v>
      </c>
      <c r="F64" s="34">
        <v>2190.9899999999998</v>
      </c>
      <c r="G64" s="34">
        <v>247</v>
      </c>
      <c r="H64" s="34">
        <v>6384.71</v>
      </c>
      <c r="I64" s="34">
        <v>2225.02</v>
      </c>
      <c r="J64" s="34">
        <v>78312.739999999991</v>
      </c>
      <c r="K64" s="34">
        <v>6601.03</v>
      </c>
      <c r="L64" s="33">
        <f t="shared" si="3"/>
        <v>526834.54</v>
      </c>
    </row>
    <row r="65" spans="1:12" x14ac:dyDescent="0.2">
      <c r="A65" s="29">
        <f t="shared" si="4"/>
        <v>34</v>
      </c>
      <c r="B65" s="30" t="s">
        <v>69</v>
      </c>
      <c r="C65" s="21"/>
      <c r="D65" s="34">
        <v>5299646.47</v>
      </c>
      <c r="E65" s="34">
        <v>648726.74</v>
      </c>
      <c r="F65" s="34">
        <v>173047.07</v>
      </c>
      <c r="G65" s="34">
        <v>3064.33</v>
      </c>
      <c r="H65" s="34">
        <v>79210.22</v>
      </c>
      <c r="I65" s="34">
        <v>27604.17</v>
      </c>
      <c r="J65" s="34">
        <v>1240662.06</v>
      </c>
      <c r="K65" s="34">
        <v>521358.54</v>
      </c>
      <c r="L65" s="33">
        <f t="shared" si="3"/>
        <v>7993319.6000000006</v>
      </c>
    </row>
    <row r="66" spans="1:12" x14ac:dyDescent="0.2">
      <c r="A66" s="29">
        <f t="shared" si="4"/>
        <v>35</v>
      </c>
      <c r="B66" s="30" t="s">
        <v>70</v>
      </c>
      <c r="C66" s="21"/>
      <c r="D66" s="34">
        <v>334143.24</v>
      </c>
      <c r="E66" s="34">
        <v>113230.52</v>
      </c>
      <c r="F66" s="34">
        <v>2590.1799999999998</v>
      </c>
      <c r="G66" s="34">
        <v>153.84</v>
      </c>
      <c r="H66" s="34">
        <v>3976.53</v>
      </c>
      <c r="I66" s="34">
        <v>1385.79</v>
      </c>
      <c r="J66" s="34">
        <v>78223.88</v>
      </c>
      <c r="K66" s="34">
        <v>7803.74</v>
      </c>
      <c r="L66" s="33">
        <f t="shared" si="3"/>
        <v>541507.72</v>
      </c>
    </row>
    <row r="67" spans="1:12" x14ac:dyDescent="0.2">
      <c r="A67" s="29">
        <f t="shared" si="4"/>
        <v>36</v>
      </c>
      <c r="B67" s="30" t="s">
        <v>71</v>
      </c>
      <c r="C67" s="21"/>
      <c r="D67" s="34">
        <v>821500.1399999999</v>
      </c>
      <c r="E67" s="34">
        <v>189861.06</v>
      </c>
      <c r="F67" s="34">
        <v>22653.8</v>
      </c>
      <c r="G67" s="34">
        <v>209.77</v>
      </c>
      <c r="H67" s="34">
        <v>5422.29</v>
      </c>
      <c r="I67" s="34">
        <v>1889.63</v>
      </c>
      <c r="J67" s="34">
        <v>192315.47999999998</v>
      </c>
      <c r="K67" s="34">
        <v>68251.67</v>
      </c>
      <c r="L67" s="33">
        <f t="shared" si="3"/>
        <v>1302103.8399999999</v>
      </c>
    </row>
    <row r="68" spans="1:12" x14ac:dyDescent="0.2">
      <c r="A68" s="29">
        <f t="shared" si="4"/>
        <v>37</v>
      </c>
      <c r="B68" s="30" t="s">
        <v>72</v>
      </c>
      <c r="C68" s="21"/>
      <c r="D68" s="34">
        <v>1961130.75</v>
      </c>
      <c r="E68" s="34">
        <v>350559.64</v>
      </c>
      <c r="F68" s="34">
        <v>55448.29</v>
      </c>
      <c r="G68" s="34">
        <v>927.42</v>
      </c>
      <c r="H68" s="34">
        <v>23973.1</v>
      </c>
      <c r="I68" s="34">
        <v>8354.4500000000007</v>
      </c>
      <c r="J68" s="34">
        <v>459106.19</v>
      </c>
      <c r="K68" s="34">
        <v>167055.37</v>
      </c>
      <c r="L68" s="33">
        <f t="shared" si="3"/>
        <v>3026555.2100000004</v>
      </c>
    </row>
    <row r="69" spans="1:12" x14ac:dyDescent="0.2">
      <c r="A69" s="29">
        <f t="shared" si="4"/>
        <v>38</v>
      </c>
      <c r="B69" s="30" t="s">
        <v>73</v>
      </c>
      <c r="C69" s="21"/>
      <c r="D69" s="34">
        <v>366885.94</v>
      </c>
      <c r="E69" s="34">
        <v>126591.56</v>
      </c>
      <c r="F69" s="34">
        <v>3592.68</v>
      </c>
      <c r="G69" s="34">
        <v>131.85</v>
      </c>
      <c r="H69" s="34">
        <v>3408.22</v>
      </c>
      <c r="I69" s="34">
        <v>1187.74</v>
      </c>
      <c r="J69" s="34">
        <v>85889.01999999999</v>
      </c>
      <c r="K69" s="34">
        <v>10824.07</v>
      </c>
      <c r="L69" s="33">
        <f t="shared" si="3"/>
        <v>598511.07999999984</v>
      </c>
    </row>
    <row r="70" spans="1:12" x14ac:dyDescent="0.2">
      <c r="A70" s="29">
        <f t="shared" si="4"/>
        <v>39</v>
      </c>
      <c r="B70" s="30" t="s">
        <v>74</v>
      </c>
      <c r="C70" s="21"/>
      <c r="D70" s="34">
        <v>562274.21</v>
      </c>
      <c r="E70" s="34">
        <v>172049.5</v>
      </c>
      <c r="F70" s="34">
        <v>9496.52</v>
      </c>
      <c r="G70" s="34">
        <v>162.04</v>
      </c>
      <c r="H70" s="34">
        <v>4188.63</v>
      </c>
      <c r="I70" s="34">
        <v>1459.71</v>
      </c>
      <c r="J70" s="34">
        <v>131629.96</v>
      </c>
      <c r="K70" s="34">
        <v>28611.24</v>
      </c>
      <c r="L70" s="33">
        <f t="shared" si="3"/>
        <v>909871.80999999994</v>
      </c>
    </row>
    <row r="71" spans="1:12" x14ac:dyDescent="0.2">
      <c r="A71" s="29">
        <f t="shared" si="4"/>
        <v>40</v>
      </c>
      <c r="B71" s="30" t="s">
        <v>75</v>
      </c>
      <c r="C71" s="21"/>
      <c r="D71" s="34">
        <v>576492.61</v>
      </c>
      <c r="E71" s="34">
        <v>189915.83</v>
      </c>
      <c r="F71" s="34">
        <v>12179.73</v>
      </c>
      <c r="G71" s="34">
        <v>16.87</v>
      </c>
      <c r="H71" s="34">
        <v>436.11</v>
      </c>
      <c r="I71" s="34">
        <v>151.97999999999999</v>
      </c>
      <c r="J71" s="34">
        <v>134958.53</v>
      </c>
      <c r="K71" s="34">
        <v>36695.24</v>
      </c>
      <c r="L71" s="33">
        <f t="shared" si="3"/>
        <v>950846.89999999991</v>
      </c>
    </row>
    <row r="72" spans="1:12" x14ac:dyDescent="0.2">
      <c r="A72" s="29">
        <f t="shared" si="4"/>
        <v>41</v>
      </c>
      <c r="B72" s="30" t="s">
        <v>76</v>
      </c>
      <c r="C72" s="21"/>
      <c r="D72" s="34">
        <v>453030.33</v>
      </c>
      <c r="E72" s="34">
        <v>123567.14</v>
      </c>
      <c r="F72" s="34">
        <v>5071.45</v>
      </c>
      <c r="G72" s="34">
        <v>291.81</v>
      </c>
      <c r="H72" s="34">
        <v>7543.04</v>
      </c>
      <c r="I72" s="34">
        <v>2628.69</v>
      </c>
      <c r="J72" s="34">
        <v>106055.67000000001</v>
      </c>
      <c r="K72" s="34">
        <v>15279.35</v>
      </c>
      <c r="L72" s="33">
        <f t="shared" si="3"/>
        <v>713467.48</v>
      </c>
    </row>
    <row r="73" spans="1:12" x14ac:dyDescent="0.2">
      <c r="A73" s="29">
        <f t="shared" si="4"/>
        <v>42</v>
      </c>
      <c r="B73" s="30" t="s">
        <v>77</v>
      </c>
      <c r="C73" s="21"/>
      <c r="D73" s="34">
        <v>1795799.7199999997</v>
      </c>
      <c r="E73" s="34">
        <v>342973.83</v>
      </c>
      <c r="F73" s="34">
        <v>32581.29</v>
      </c>
      <c r="G73" s="34">
        <v>1393.35</v>
      </c>
      <c r="H73" s="34">
        <v>36016.839999999997</v>
      </c>
      <c r="I73" s="34">
        <v>12551.6</v>
      </c>
      <c r="J73" s="34">
        <v>420401.74000000005</v>
      </c>
      <c r="K73" s="34">
        <v>98161.36</v>
      </c>
      <c r="L73" s="33">
        <f t="shared" si="3"/>
        <v>2739879.73</v>
      </c>
    </row>
    <row r="74" spans="1:12" x14ac:dyDescent="0.2">
      <c r="A74" s="29">
        <f t="shared" si="4"/>
        <v>43</v>
      </c>
      <c r="B74" s="30" t="s">
        <v>78</v>
      </c>
      <c r="C74" s="21"/>
      <c r="D74" s="34">
        <v>10715414.050000001</v>
      </c>
      <c r="E74" s="34">
        <v>1370666.08</v>
      </c>
      <c r="F74" s="34">
        <v>319008.48</v>
      </c>
      <c r="G74" s="34">
        <v>7018.8</v>
      </c>
      <c r="H74" s="34">
        <v>181430.09</v>
      </c>
      <c r="I74" s="34">
        <v>63227.03</v>
      </c>
      <c r="J74" s="34">
        <v>2508508.41</v>
      </c>
      <c r="K74" s="34">
        <v>961113.06</v>
      </c>
      <c r="L74" s="33">
        <f t="shared" si="3"/>
        <v>16126386.000000002</v>
      </c>
    </row>
    <row r="75" spans="1:12" x14ac:dyDescent="0.2">
      <c r="A75" s="29">
        <f t="shared" si="4"/>
        <v>44</v>
      </c>
      <c r="B75" s="30" t="s">
        <v>79</v>
      </c>
      <c r="C75" s="21"/>
      <c r="D75" s="34">
        <v>10300732.32</v>
      </c>
      <c r="E75" s="34">
        <v>1024764.6799999999</v>
      </c>
      <c r="F75" s="34">
        <v>362413.17</v>
      </c>
      <c r="G75" s="34">
        <v>6123.51</v>
      </c>
      <c r="H75" s="34">
        <v>158287.54</v>
      </c>
      <c r="I75" s="34">
        <v>55162.03</v>
      </c>
      <c r="J75" s="34">
        <v>2411430.25</v>
      </c>
      <c r="K75" s="34">
        <v>1091883.28</v>
      </c>
      <c r="L75" s="33">
        <f t="shared" si="3"/>
        <v>15410796.779999997</v>
      </c>
    </row>
    <row r="76" spans="1:12" x14ac:dyDescent="0.2">
      <c r="A76" s="29">
        <f t="shared" si="4"/>
        <v>45</v>
      </c>
      <c r="B76" s="30" t="s">
        <v>80</v>
      </c>
      <c r="C76" s="21"/>
      <c r="D76" s="34">
        <v>321670.34999999998</v>
      </c>
      <c r="E76" s="34">
        <v>77686.649999999994</v>
      </c>
      <c r="F76" s="34">
        <v>1086.42</v>
      </c>
      <c r="G76" s="34">
        <v>342.97</v>
      </c>
      <c r="H76" s="34">
        <v>8865.4500000000007</v>
      </c>
      <c r="I76" s="34">
        <v>3089.54</v>
      </c>
      <c r="J76" s="34">
        <v>75303.929999999993</v>
      </c>
      <c r="K76" s="34">
        <v>3273.17</v>
      </c>
      <c r="L76" s="33">
        <f t="shared" si="3"/>
        <v>491318.47999999992</v>
      </c>
    </row>
    <row r="77" spans="1:12" x14ac:dyDescent="0.2">
      <c r="A77" s="29">
        <f t="shared" si="4"/>
        <v>46</v>
      </c>
      <c r="B77" s="30" t="s">
        <v>81</v>
      </c>
      <c r="C77" s="21"/>
      <c r="D77" s="34">
        <v>455510.48000000004</v>
      </c>
      <c r="E77" s="34">
        <v>152321.34</v>
      </c>
      <c r="F77" s="34">
        <v>6421</v>
      </c>
      <c r="G77" s="34">
        <v>116.55</v>
      </c>
      <c r="H77" s="34">
        <v>3012.77</v>
      </c>
      <c r="I77" s="34">
        <v>1049.93</v>
      </c>
      <c r="J77" s="34">
        <v>106636.28</v>
      </c>
      <c r="K77" s="34">
        <v>19345.28</v>
      </c>
      <c r="L77" s="33">
        <f t="shared" si="3"/>
        <v>744413.63000000024</v>
      </c>
    </row>
    <row r="78" spans="1:12" x14ac:dyDescent="0.2">
      <c r="A78" s="29">
        <f t="shared" si="4"/>
        <v>47</v>
      </c>
      <c r="B78" s="30" t="s">
        <v>82</v>
      </c>
      <c r="C78" s="21"/>
      <c r="D78" s="34">
        <v>374392.06</v>
      </c>
      <c r="E78" s="34">
        <v>130191.69</v>
      </c>
      <c r="F78" s="34">
        <v>4504.46</v>
      </c>
      <c r="G78" s="34">
        <v>100.12</v>
      </c>
      <c r="H78" s="34">
        <v>2587.9299999999998</v>
      </c>
      <c r="I78" s="34">
        <v>901.88</v>
      </c>
      <c r="J78" s="34">
        <v>87646.23000000001</v>
      </c>
      <c r="K78" s="34">
        <v>13571.1</v>
      </c>
      <c r="L78" s="33">
        <f t="shared" si="3"/>
        <v>613895.47</v>
      </c>
    </row>
    <row r="79" spans="1:12" x14ac:dyDescent="0.2">
      <c r="A79" s="29">
        <f t="shared" si="4"/>
        <v>48</v>
      </c>
      <c r="B79" s="30" t="s">
        <v>83</v>
      </c>
      <c r="C79" s="21"/>
      <c r="D79" s="34">
        <v>322549.84000000003</v>
      </c>
      <c r="E79" s="34">
        <v>82202.929999999993</v>
      </c>
      <c r="F79" s="34">
        <v>911.78</v>
      </c>
      <c r="G79" s="34">
        <v>330.29</v>
      </c>
      <c r="H79" s="34">
        <v>8537.7999999999993</v>
      </c>
      <c r="I79" s="34">
        <v>2975.36</v>
      </c>
      <c r="J79" s="34">
        <v>75509.820000000007</v>
      </c>
      <c r="K79" s="34">
        <v>2747.03</v>
      </c>
      <c r="L79" s="33">
        <f t="shared" si="3"/>
        <v>495764.85000000003</v>
      </c>
    </row>
    <row r="80" spans="1:12" x14ac:dyDescent="0.2">
      <c r="A80" s="29">
        <f t="shared" si="4"/>
        <v>49</v>
      </c>
      <c r="B80" s="30" t="s">
        <v>84</v>
      </c>
      <c r="C80" s="21"/>
      <c r="D80" s="34">
        <v>804771.91999999993</v>
      </c>
      <c r="E80" s="34">
        <v>212753.66999999998</v>
      </c>
      <c r="F80" s="34">
        <v>20948.2</v>
      </c>
      <c r="G80" s="34">
        <v>125.83</v>
      </c>
      <c r="H80" s="34">
        <v>3252.62</v>
      </c>
      <c r="I80" s="34">
        <v>1133.51</v>
      </c>
      <c r="J80" s="34">
        <v>188399.35999999999</v>
      </c>
      <c r="K80" s="34">
        <v>63113.01</v>
      </c>
      <c r="L80" s="33">
        <f t="shared" si="3"/>
        <v>1294498.1199999999</v>
      </c>
    </row>
    <row r="81" spans="1:13" x14ac:dyDescent="0.2">
      <c r="A81" s="29">
        <f t="shared" si="4"/>
        <v>50</v>
      </c>
      <c r="B81" s="30" t="s">
        <v>85</v>
      </c>
      <c r="C81" s="21"/>
      <c r="D81" s="34">
        <v>2225244.56</v>
      </c>
      <c r="E81" s="34">
        <v>370266.17</v>
      </c>
      <c r="F81" s="34">
        <v>70667.23</v>
      </c>
      <c r="G81" s="34">
        <v>904.46</v>
      </c>
      <c r="H81" s="34">
        <v>23379.47</v>
      </c>
      <c r="I81" s="34">
        <v>8147.57</v>
      </c>
      <c r="J81" s="34">
        <v>520935.97</v>
      </c>
      <c r="K81" s="34">
        <v>212907.19</v>
      </c>
      <c r="L81" s="33">
        <f t="shared" si="3"/>
        <v>3432452.6199999996</v>
      </c>
    </row>
    <row r="82" spans="1:13" ht="13.5" thickBot="1" x14ac:dyDescent="0.25">
      <c r="A82" s="36"/>
      <c r="B82" s="37"/>
      <c r="C82" s="38"/>
      <c r="D82" s="39"/>
      <c r="E82" s="39"/>
      <c r="F82" s="39"/>
      <c r="G82" s="40"/>
      <c r="H82" s="21"/>
      <c r="I82" s="21"/>
      <c r="J82" s="41"/>
      <c r="K82" s="41"/>
      <c r="L82" s="42"/>
    </row>
    <row r="83" spans="1:13" ht="13.5" thickTop="1" x14ac:dyDescent="0.2">
      <c r="A83" s="12"/>
      <c r="B83" s="30"/>
      <c r="C83" s="21"/>
      <c r="D83" s="43"/>
      <c r="E83" s="34"/>
      <c r="F83" s="44"/>
      <c r="G83" s="45"/>
      <c r="H83" s="46"/>
      <c r="I83" s="46"/>
      <c r="J83" s="46"/>
      <c r="K83" s="46"/>
      <c r="L83" s="47"/>
    </row>
    <row r="84" spans="1:13" ht="14.25" x14ac:dyDescent="0.2">
      <c r="A84" s="12"/>
      <c r="B84" s="48" t="s">
        <v>58</v>
      </c>
      <c r="C84" s="49"/>
      <c r="D84" s="50">
        <f t="shared" ref="D84:L84" si="5">SUM(D57:D81)+D42</f>
        <v>149941375.28999996</v>
      </c>
      <c r="E84" s="51">
        <f t="shared" si="5"/>
        <v>20571565.120000001</v>
      </c>
      <c r="F84" s="52">
        <f t="shared" si="5"/>
        <v>4490067.96</v>
      </c>
      <c r="G84" s="53">
        <f t="shared" si="5"/>
        <v>90844.989999999991</v>
      </c>
      <c r="H84" s="54">
        <f t="shared" si="5"/>
        <v>2348266.2800000003</v>
      </c>
      <c r="I84" s="54">
        <f t="shared" si="5"/>
        <v>818353.26999999979</v>
      </c>
      <c r="J84" s="54">
        <f t="shared" si="5"/>
        <v>35101695.379999995</v>
      </c>
      <c r="K84" s="54">
        <f t="shared" si="5"/>
        <v>13527737.280000001</v>
      </c>
      <c r="L84" s="55">
        <f t="shared" si="5"/>
        <v>226889905.56999999</v>
      </c>
      <c r="M84" s="56"/>
    </row>
    <row r="85" spans="1:13" ht="13.5" thickBot="1" x14ac:dyDescent="0.25">
      <c r="A85" s="57"/>
      <c r="B85" s="58"/>
      <c r="C85" s="59"/>
      <c r="D85" s="60"/>
      <c r="E85" s="61"/>
      <c r="F85" s="61"/>
      <c r="G85" s="62"/>
      <c r="H85" s="61"/>
      <c r="I85" s="61"/>
      <c r="J85" s="61"/>
      <c r="K85" s="61"/>
      <c r="L85" s="63"/>
    </row>
    <row r="86" spans="1:13" x14ac:dyDescent="0.2">
      <c r="A86" s="30"/>
      <c r="B86" s="30"/>
      <c r="C86" s="30"/>
      <c r="D86" s="64"/>
      <c r="E86" s="65"/>
      <c r="F86" s="65"/>
      <c r="G86" s="65"/>
      <c r="H86" s="65"/>
      <c r="I86" s="65"/>
      <c r="J86" s="65"/>
      <c r="K86" s="65"/>
      <c r="L86" s="65"/>
    </row>
    <row r="87" spans="1:13" ht="15.75" x14ac:dyDescent="0.25">
      <c r="A87" s="2" t="s">
        <v>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3" ht="15.75" x14ac:dyDescent="0.25">
      <c r="A88" s="2" t="s">
        <v>1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3" ht="15.75" x14ac:dyDescent="0.25">
      <c r="A89" s="2" t="s">
        <v>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3" ht="15" x14ac:dyDescent="0.2">
      <c r="A90" s="3" t="str">
        <f>+A5</f>
        <v xml:space="preserve">PARTICIPACIONES FEDERALES PAGADAS A LOS MUNICIPIOS DEL ESTADO 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3" ht="15" x14ac:dyDescent="0.2">
      <c r="A91" s="3" t="str">
        <f>+A6</f>
        <v>DURANTE EL MES DE ENERO DEL EJERCICIO FISCAL 2014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3" ht="13.5" thickBo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5" t="s">
        <v>86</v>
      </c>
    </row>
    <row r="93" spans="1:13" x14ac:dyDescent="0.2">
      <c r="A93" s="6"/>
      <c r="B93" s="7"/>
      <c r="C93" s="8"/>
      <c r="D93" s="9"/>
      <c r="E93" s="10"/>
      <c r="F93" s="10" t="s">
        <v>6</v>
      </c>
      <c r="G93" s="9"/>
      <c r="H93" s="8"/>
      <c r="I93" s="8"/>
      <c r="J93" s="8"/>
      <c r="K93" s="9" t="s">
        <v>7</v>
      </c>
      <c r="L93" s="11"/>
    </row>
    <row r="94" spans="1:13" x14ac:dyDescent="0.2">
      <c r="A94" s="12"/>
      <c r="B94" s="13"/>
      <c r="C94" s="14"/>
      <c r="D94" s="13" t="s">
        <v>8</v>
      </c>
      <c r="E94" s="14" t="s">
        <v>9</v>
      </c>
      <c r="F94" s="14" t="s">
        <v>10</v>
      </c>
      <c r="G94" s="13"/>
      <c r="H94" s="14" t="s">
        <v>11</v>
      </c>
      <c r="I94" s="14" t="s">
        <v>8</v>
      </c>
      <c r="J94" s="14" t="s">
        <v>8</v>
      </c>
      <c r="K94" s="13" t="s">
        <v>12</v>
      </c>
      <c r="L94" s="15" t="s">
        <v>13</v>
      </c>
    </row>
    <row r="95" spans="1:13" ht="15" x14ac:dyDescent="0.25">
      <c r="A95" s="12"/>
      <c r="B95" s="16" t="s">
        <v>14</v>
      </c>
      <c r="C95" s="14" t="s">
        <v>15</v>
      </c>
      <c r="D95" s="13" t="s">
        <v>16</v>
      </c>
      <c r="E95" s="14" t="s">
        <v>17</v>
      </c>
      <c r="F95" s="17" t="s">
        <v>18</v>
      </c>
      <c r="G95" s="13" t="s">
        <v>19</v>
      </c>
      <c r="H95" s="14" t="s">
        <v>20</v>
      </c>
      <c r="I95" s="18" t="s">
        <v>21</v>
      </c>
      <c r="J95" s="14" t="s">
        <v>22</v>
      </c>
      <c r="K95" s="13" t="s">
        <v>23</v>
      </c>
      <c r="L95" s="15" t="s">
        <v>24</v>
      </c>
    </row>
    <row r="96" spans="1:13" x14ac:dyDescent="0.2">
      <c r="A96" s="12"/>
      <c r="B96" s="19"/>
      <c r="C96" s="20"/>
      <c r="D96" s="13"/>
      <c r="E96" s="14" t="s">
        <v>25</v>
      </c>
      <c r="F96" s="14" t="s">
        <v>26</v>
      </c>
      <c r="G96" s="19"/>
      <c r="H96" s="20"/>
      <c r="I96" s="14" t="s">
        <v>27</v>
      </c>
      <c r="J96" s="14" t="s">
        <v>28</v>
      </c>
      <c r="K96" s="13" t="s">
        <v>29</v>
      </c>
      <c r="L96" s="15" t="s">
        <v>30</v>
      </c>
    </row>
    <row r="97" spans="1:12" ht="13.5" thickBot="1" x14ac:dyDescent="0.25">
      <c r="A97" s="12"/>
      <c r="B97" s="19"/>
      <c r="C97" s="20"/>
      <c r="D97" s="13"/>
      <c r="E97" s="14"/>
      <c r="F97" s="14" t="s">
        <v>31</v>
      </c>
      <c r="G97" s="19"/>
      <c r="H97" s="20"/>
      <c r="I97" s="21"/>
      <c r="J97" s="20"/>
      <c r="K97" s="13" t="s">
        <v>32</v>
      </c>
      <c r="L97" s="22"/>
    </row>
    <row r="98" spans="1:12" x14ac:dyDescent="0.2">
      <c r="A98" s="6"/>
      <c r="B98" s="25"/>
      <c r="C98" s="26"/>
      <c r="D98" s="26"/>
      <c r="E98" s="26"/>
      <c r="F98" s="26"/>
      <c r="G98" s="26"/>
      <c r="H98" s="26"/>
      <c r="I98" s="26"/>
      <c r="J98" s="27"/>
      <c r="K98" s="27"/>
      <c r="L98" s="28"/>
    </row>
    <row r="99" spans="1:12" x14ac:dyDescent="0.2">
      <c r="A99" s="29">
        <v>51</v>
      </c>
      <c r="B99" s="30" t="s">
        <v>87</v>
      </c>
      <c r="C99" s="21"/>
      <c r="D99" s="34">
        <v>518604.9</v>
      </c>
      <c r="E99" s="34">
        <v>158287.18</v>
      </c>
      <c r="F99" s="34">
        <v>7564.14</v>
      </c>
      <c r="G99" s="34">
        <v>193.72</v>
      </c>
      <c r="H99" s="34">
        <v>5007.49</v>
      </c>
      <c r="I99" s="34">
        <v>1745.07</v>
      </c>
      <c r="J99" s="35">
        <v>121406.86</v>
      </c>
      <c r="K99" s="35">
        <v>22789.34</v>
      </c>
      <c r="L99" s="33">
        <f t="shared" ref="L99:L120" si="6">SUM(D99:K99)</f>
        <v>835598.7</v>
      </c>
    </row>
    <row r="100" spans="1:12" x14ac:dyDescent="0.2">
      <c r="A100" s="29">
        <f>1+A99</f>
        <v>52</v>
      </c>
      <c r="B100" s="30" t="s">
        <v>88</v>
      </c>
      <c r="C100" s="21"/>
      <c r="D100" s="34">
        <v>367817.11</v>
      </c>
      <c r="E100" s="34">
        <v>124878.95999999999</v>
      </c>
      <c r="F100" s="34">
        <v>3608.57</v>
      </c>
      <c r="G100" s="34">
        <v>141.36000000000001</v>
      </c>
      <c r="H100" s="34">
        <v>3653.96</v>
      </c>
      <c r="I100" s="34">
        <v>1273.3800000000001</v>
      </c>
      <c r="J100" s="35">
        <v>86107.01999999999</v>
      </c>
      <c r="K100" s="35">
        <v>10871.94</v>
      </c>
      <c r="L100" s="33">
        <f t="shared" si="6"/>
        <v>598352.29999999993</v>
      </c>
    </row>
    <row r="101" spans="1:12" x14ac:dyDescent="0.2">
      <c r="A101" s="29">
        <f t="shared" ref="A101:A120" si="7">1+A100</f>
        <v>53</v>
      </c>
      <c r="B101" s="30" t="s">
        <v>89</v>
      </c>
      <c r="C101" s="21"/>
      <c r="D101" s="34">
        <v>703471.84</v>
      </c>
      <c r="E101" s="34">
        <v>193464.26</v>
      </c>
      <c r="F101" s="34">
        <v>12320.32</v>
      </c>
      <c r="G101" s="34">
        <v>287.99</v>
      </c>
      <c r="H101" s="34">
        <v>7444.24</v>
      </c>
      <c r="I101" s="34">
        <v>2594.2600000000002</v>
      </c>
      <c r="J101" s="35">
        <v>164684.72999999998</v>
      </c>
      <c r="K101" s="35">
        <v>37118.82</v>
      </c>
      <c r="L101" s="33">
        <f t="shared" si="6"/>
        <v>1121386.46</v>
      </c>
    </row>
    <row r="102" spans="1:12" x14ac:dyDescent="0.2">
      <c r="A102" s="29">
        <f t="shared" si="7"/>
        <v>54</v>
      </c>
      <c r="B102" s="30" t="s">
        <v>90</v>
      </c>
      <c r="C102" s="21"/>
      <c r="D102" s="34">
        <v>801735.28</v>
      </c>
      <c r="E102" s="34">
        <v>222663.61</v>
      </c>
      <c r="F102" s="34">
        <v>14515.83</v>
      </c>
      <c r="G102" s="34">
        <v>301.3</v>
      </c>
      <c r="H102" s="34">
        <v>7788.39</v>
      </c>
      <c r="I102" s="34">
        <v>2714.19</v>
      </c>
      <c r="J102" s="35">
        <v>187688.47</v>
      </c>
      <c r="K102" s="35">
        <v>43733.49</v>
      </c>
      <c r="L102" s="33">
        <f t="shared" si="6"/>
        <v>1281140.56</v>
      </c>
    </row>
    <row r="103" spans="1:12" x14ac:dyDescent="0.2">
      <c r="A103" s="29">
        <f t="shared" si="7"/>
        <v>55</v>
      </c>
      <c r="B103" s="30" t="s">
        <v>91</v>
      </c>
      <c r="C103" s="21"/>
      <c r="D103" s="34">
        <v>317213.57</v>
      </c>
      <c r="E103" s="34">
        <v>77398.040000000008</v>
      </c>
      <c r="F103" s="34">
        <v>943.51</v>
      </c>
      <c r="G103" s="34">
        <v>339.11</v>
      </c>
      <c r="H103" s="34">
        <v>8765.69</v>
      </c>
      <c r="I103" s="34">
        <v>3054.78</v>
      </c>
      <c r="J103" s="35">
        <v>74260.58</v>
      </c>
      <c r="K103" s="35">
        <v>2842.63</v>
      </c>
      <c r="L103" s="33">
        <f t="shared" si="6"/>
        <v>484817.91000000003</v>
      </c>
    </row>
    <row r="104" spans="1:12" x14ac:dyDescent="0.2">
      <c r="A104" s="29">
        <f t="shared" si="7"/>
        <v>56</v>
      </c>
      <c r="B104" s="30" t="s">
        <v>92</v>
      </c>
      <c r="C104" s="21"/>
      <c r="D104" s="34">
        <v>316389.62</v>
      </c>
      <c r="E104" s="34">
        <v>80379.319999999992</v>
      </c>
      <c r="F104" s="34">
        <v>632.80999999999995</v>
      </c>
      <c r="G104" s="34">
        <v>334.44</v>
      </c>
      <c r="H104" s="34">
        <v>8645.08</v>
      </c>
      <c r="I104" s="34">
        <v>3012.75</v>
      </c>
      <c r="J104" s="35">
        <v>74067.69</v>
      </c>
      <c r="K104" s="35">
        <v>1906.55</v>
      </c>
      <c r="L104" s="33">
        <f t="shared" si="6"/>
        <v>485368.26</v>
      </c>
    </row>
    <row r="105" spans="1:12" x14ac:dyDescent="0.2">
      <c r="A105" s="29">
        <f t="shared" si="7"/>
        <v>57</v>
      </c>
      <c r="B105" s="30" t="s">
        <v>93</v>
      </c>
      <c r="C105" s="21"/>
      <c r="D105" s="34">
        <v>10063069.709999999</v>
      </c>
      <c r="E105" s="34">
        <v>1076895.99</v>
      </c>
      <c r="F105" s="34">
        <v>328888.36</v>
      </c>
      <c r="G105" s="34">
        <v>6524.76</v>
      </c>
      <c r="H105" s="34">
        <v>168659.5</v>
      </c>
      <c r="I105" s="34">
        <v>58776.58</v>
      </c>
      <c r="J105" s="35">
        <v>2355792.7699999996</v>
      </c>
      <c r="K105" s="35">
        <v>990879.29</v>
      </c>
      <c r="L105" s="33">
        <f t="shared" si="6"/>
        <v>15049486.959999997</v>
      </c>
    </row>
    <row r="106" spans="1:12" x14ac:dyDescent="0.2">
      <c r="A106" s="29">
        <f t="shared" si="7"/>
        <v>58</v>
      </c>
      <c r="B106" s="30" t="s">
        <v>94</v>
      </c>
      <c r="C106" s="21"/>
      <c r="D106" s="34">
        <v>426205.79000000004</v>
      </c>
      <c r="E106" s="34">
        <v>96833.63</v>
      </c>
      <c r="F106" s="34">
        <v>12760.35</v>
      </c>
      <c r="G106" s="34">
        <v>80.8</v>
      </c>
      <c r="H106" s="34">
        <v>2088.61</v>
      </c>
      <c r="I106" s="34">
        <v>727.87</v>
      </c>
      <c r="J106" s="35">
        <v>99775.959999999992</v>
      </c>
      <c r="K106" s="35">
        <v>38444.54</v>
      </c>
      <c r="L106" s="33">
        <f t="shared" si="6"/>
        <v>676917.55</v>
      </c>
    </row>
    <row r="107" spans="1:12" x14ac:dyDescent="0.2">
      <c r="A107" s="29">
        <f t="shared" si="7"/>
        <v>59</v>
      </c>
      <c r="B107" s="30" t="s">
        <v>95</v>
      </c>
      <c r="C107" s="21"/>
      <c r="D107" s="34">
        <v>381208.22</v>
      </c>
      <c r="E107" s="34">
        <v>128538.32</v>
      </c>
      <c r="F107" s="34">
        <v>3862.6</v>
      </c>
      <c r="G107" s="34">
        <v>146.25</v>
      </c>
      <c r="H107" s="34">
        <v>3780.56</v>
      </c>
      <c r="I107" s="34">
        <v>1317.5</v>
      </c>
      <c r="J107" s="35">
        <v>89241.91</v>
      </c>
      <c r="K107" s="35">
        <v>11637.29</v>
      </c>
      <c r="L107" s="33">
        <f t="shared" si="6"/>
        <v>619732.65</v>
      </c>
    </row>
    <row r="108" spans="1:12" x14ac:dyDescent="0.2">
      <c r="A108" s="29">
        <f t="shared" si="7"/>
        <v>60</v>
      </c>
      <c r="B108" s="30" t="s">
        <v>96</v>
      </c>
      <c r="C108" s="21"/>
      <c r="D108" s="34">
        <v>1161028.8999999999</v>
      </c>
      <c r="E108" s="34">
        <v>235787.08999999997</v>
      </c>
      <c r="F108" s="34">
        <v>30678.33</v>
      </c>
      <c r="G108" s="34">
        <v>494.58</v>
      </c>
      <c r="H108" s="34">
        <v>12784.42</v>
      </c>
      <c r="I108" s="34">
        <v>4455.2700000000004</v>
      </c>
      <c r="J108" s="35">
        <v>271800.11</v>
      </c>
      <c r="K108" s="35">
        <v>92428.09</v>
      </c>
      <c r="L108" s="33">
        <f t="shared" si="6"/>
        <v>1809456.7899999998</v>
      </c>
    </row>
    <row r="109" spans="1:12" x14ac:dyDescent="0.2">
      <c r="A109" s="29">
        <f t="shared" si="7"/>
        <v>61</v>
      </c>
      <c r="B109" s="30" t="s">
        <v>97</v>
      </c>
      <c r="C109" s="21"/>
      <c r="D109" s="34">
        <v>344077.73</v>
      </c>
      <c r="E109" s="34">
        <v>108567.43000000001</v>
      </c>
      <c r="F109" s="34">
        <v>3692.49</v>
      </c>
      <c r="G109" s="34">
        <v>159.16999999999999</v>
      </c>
      <c r="H109" s="34">
        <v>4114.5200000000004</v>
      </c>
      <c r="I109" s="34">
        <v>1433.88</v>
      </c>
      <c r="J109" s="35">
        <v>80549.56</v>
      </c>
      <c r="K109" s="35">
        <v>11124.78</v>
      </c>
      <c r="L109" s="33">
        <f t="shared" si="6"/>
        <v>553719.56000000006</v>
      </c>
    </row>
    <row r="110" spans="1:12" x14ac:dyDescent="0.2">
      <c r="A110" s="29">
        <f t="shared" si="7"/>
        <v>62</v>
      </c>
      <c r="B110" s="30" t="s">
        <v>98</v>
      </c>
      <c r="C110" s="21"/>
      <c r="D110" s="34">
        <v>389046.29000000004</v>
      </c>
      <c r="E110" s="34">
        <v>128125.82</v>
      </c>
      <c r="F110" s="34">
        <v>5119.12</v>
      </c>
      <c r="G110" s="34">
        <v>121.62</v>
      </c>
      <c r="H110" s="34">
        <v>3143.73</v>
      </c>
      <c r="I110" s="34">
        <v>1095.57</v>
      </c>
      <c r="J110" s="35">
        <v>91076.82</v>
      </c>
      <c r="K110" s="35">
        <v>15422.96</v>
      </c>
      <c r="L110" s="33">
        <f t="shared" si="6"/>
        <v>633151.92999999993</v>
      </c>
    </row>
    <row r="111" spans="1:12" x14ac:dyDescent="0.2">
      <c r="A111" s="29">
        <f t="shared" si="7"/>
        <v>63</v>
      </c>
      <c r="B111" s="30" t="s">
        <v>99</v>
      </c>
      <c r="C111" s="21"/>
      <c r="D111" s="34">
        <v>384255.28</v>
      </c>
      <c r="E111" s="34">
        <v>134675.72999999998</v>
      </c>
      <c r="F111" s="34">
        <v>3740.11</v>
      </c>
      <c r="G111" s="34">
        <v>129.22</v>
      </c>
      <c r="H111" s="34">
        <v>3340.23</v>
      </c>
      <c r="I111" s="34">
        <v>1164.04</v>
      </c>
      <c r="J111" s="35">
        <v>89955.239999999991</v>
      </c>
      <c r="K111" s="35">
        <v>11268.25</v>
      </c>
      <c r="L111" s="33">
        <f t="shared" si="6"/>
        <v>628528.1</v>
      </c>
    </row>
    <row r="112" spans="1:12" x14ac:dyDescent="0.2">
      <c r="A112" s="29">
        <f t="shared" si="7"/>
        <v>64</v>
      </c>
      <c r="B112" s="30" t="s">
        <v>100</v>
      </c>
      <c r="C112" s="21"/>
      <c r="D112" s="34">
        <v>1084657.1000000001</v>
      </c>
      <c r="E112" s="34">
        <v>240809.32</v>
      </c>
      <c r="F112" s="34">
        <v>25579.67</v>
      </c>
      <c r="G112" s="34">
        <v>476.38</v>
      </c>
      <c r="H112" s="34">
        <v>12314.01</v>
      </c>
      <c r="I112" s="34">
        <v>4291.34</v>
      </c>
      <c r="J112" s="35">
        <v>253921.26</v>
      </c>
      <c r="K112" s="35">
        <v>77066.78</v>
      </c>
      <c r="L112" s="33">
        <f t="shared" si="6"/>
        <v>1699115.86</v>
      </c>
    </row>
    <row r="113" spans="1:13" x14ac:dyDescent="0.2">
      <c r="A113" s="29">
        <f t="shared" si="7"/>
        <v>65</v>
      </c>
      <c r="B113" s="30" t="s">
        <v>101</v>
      </c>
      <c r="C113" s="21"/>
      <c r="D113" s="34">
        <v>340242.71</v>
      </c>
      <c r="E113" s="34">
        <v>116428.9</v>
      </c>
      <c r="F113" s="34">
        <v>2665</v>
      </c>
      <c r="G113" s="34">
        <v>150.43</v>
      </c>
      <c r="H113" s="34">
        <v>3888.5</v>
      </c>
      <c r="I113" s="34">
        <v>1355.11</v>
      </c>
      <c r="J113" s="35">
        <v>79651.76999999999</v>
      </c>
      <c r="K113" s="35">
        <v>8029.16</v>
      </c>
      <c r="L113" s="33">
        <f t="shared" si="6"/>
        <v>552411.57999999996</v>
      </c>
    </row>
    <row r="114" spans="1:13" x14ac:dyDescent="0.2">
      <c r="A114" s="29">
        <f t="shared" si="7"/>
        <v>66</v>
      </c>
      <c r="B114" s="30" t="s">
        <v>102</v>
      </c>
      <c r="C114" s="21"/>
      <c r="D114" s="34">
        <v>402668.35</v>
      </c>
      <c r="E114" s="34">
        <v>156595.04</v>
      </c>
      <c r="F114" s="34">
        <v>3490.6</v>
      </c>
      <c r="G114" s="34">
        <v>79.06</v>
      </c>
      <c r="H114" s="34">
        <v>2043.6</v>
      </c>
      <c r="I114" s="34">
        <v>712.18</v>
      </c>
      <c r="J114" s="35">
        <v>94265.790000000008</v>
      </c>
      <c r="K114" s="35">
        <v>10516.54</v>
      </c>
      <c r="L114" s="33">
        <f t="shared" si="6"/>
        <v>670371.16000000015</v>
      </c>
    </row>
    <row r="115" spans="1:13" x14ac:dyDescent="0.2">
      <c r="A115" s="29">
        <f t="shared" si="7"/>
        <v>67</v>
      </c>
      <c r="B115" s="30" t="s">
        <v>103</v>
      </c>
      <c r="C115" s="21"/>
      <c r="D115" s="34">
        <v>932400.31</v>
      </c>
      <c r="E115" s="34">
        <v>107901.13</v>
      </c>
      <c r="F115" s="34">
        <v>31054.85</v>
      </c>
      <c r="G115" s="34">
        <v>546.33000000000004</v>
      </c>
      <c r="H115" s="34">
        <v>14122.29</v>
      </c>
      <c r="I115" s="34">
        <v>4921.51</v>
      </c>
      <c r="J115" s="35">
        <v>218277.52000000002</v>
      </c>
      <c r="K115" s="35">
        <v>93562.47</v>
      </c>
      <c r="L115" s="33">
        <f t="shared" si="6"/>
        <v>1402786.4100000001</v>
      </c>
    </row>
    <row r="116" spans="1:13" x14ac:dyDescent="0.2">
      <c r="A116" s="29">
        <f t="shared" si="7"/>
        <v>68</v>
      </c>
      <c r="B116" s="30" t="s">
        <v>104</v>
      </c>
      <c r="C116" s="21"/>
      <c r="D116" s="34">
        <v>373532.12</v>
      </c>
      <c r="E116" s="34">
        <v>125639.87000000001</v>
      </c>
      <c r="F116" s="34">
        <v>3982.77</v>
      </c>
      <c r="G116" s="34">
        <v>137.72</v>
      </c>
      <c r="H116" s="34">
        <v>3559.91</v>
      </c>
      <c r="I116" s="34">
        <v>1240.5999999999999</v>
      </c>
      <c r="J116" s="35">
        <v>87444.91</v>
      </c>
      <c r="K116" s="35">
        <v>11999.36</v>
      </c>
      <c r="L116" s="33">
        <f t="shared" si="6"/>
        <v>607537.25999999989</v>
      </c>
    </row>
    <row r="117" spans="1:13" x14ac:dyDescent="0.2">
      <c r="A117" s="29">
        <f t="shared" si="7"/>
        <v>69</v>
      </c>
      <c r="B117" s="30" t="s">
        <v>105</v>
      </c>
      <c r="C117" s="21"/>
      <c r="D117" s="34">
        <v>379020.25</v>
      </c>
      <c r="E117" s="34">
        <v>130163.24</v>
      </c>
      <c r="F117" s="34">
        <v>4078.06</v>
      </c>
      <c r="G117" s="34">
        <v>126.05</v>
      </c>
      <c r="H117" s="34">
        <v>3258.19</v>
      </c>
      <c r="I117" s="34">
        <v>1135.46</v>
      </c>
      <c r="J117" s="35">
        <v>88729.7</v>
      </c>
      <c r="K117" s="35">
        <v>12286.44</v>
      </c>
      <c r="L117" s="33">
        <f t="shared" si="6"/>
        <v>618797.3899999999</v>
      </c>
    </row>
    <row r="118" spans="1:13" x14ac:dyDescent="0.2">
      <c r="A118" s="29">
        <f t="shared" si="7"/>
        <v>70</v>
      </c>
      <c r="B118" s="30" t="s">
        <v>106</v>
      </c>
      <c r="C118" s="21"/>
      <c r="D118" s="34">
        <v>910130.9</v>
      </c>
      <c r="E118" s="34">
        <v>244267.1</v>
      </c>
      <c r="F118" s="34">
        <v>21694.400000000001</v>
      </c>
      <c r="G118" s="34">
        <v>196.23</v>
      </c>
      <c r="H118" s="34">
        <v>5072.3100000000004</v>
      </c>
      <c r="I118" s="34">
        <v>1767.66</v>
      </c>
      <c r="J118" s="35">
        <v>213064.19</v>
      </c>
      <c r="K118" s="35">
        <v>65361.17</v>
      </c>
      <c r="L118" s="33">
        <f t="shared" si="6"/>
        <v>1461553.9599999997</v>
      </c>
    </row>
    <row r="119" spans="1:13" x14ac:dyDescent="0.2">
      <c r="A119" s="29">
        <f t="shared" si="7"/>
        <v>71</v>
      </c>
      <c r="B119" s="30" t="s">
        <v>107</v>
      </c>
      <c r="C119" s="21"/>
      <c r="D119" s="34">
        <v>369579.25</v>
      </c>
      <c r="E119" s="34">
        <v>119406.70000000001</v>
      </c>
      <c r="F119" s="34">
        <v>3606.25</v>
      </c>
      <c r="G119" s="34">
        <v>170.82</v>
      </c>
      <c r="H119" s="34">
        <v>4415.63</v>
      </c>
      <c r="I119" s="34">
        <v>1538.81</v>
      </c>
      <c r="J119" s="35">
        <v>86519.53</v>
      </c>
      <c r="K119" s="35">
        <v>10864.97</v>
      </c>
      <c r="L119" s="33">
        <f t="shared" si="6"/>
        <v>596101.96</v>
      </c>
    </row>
    <row r="120" spans="1:13" x14ac:dyDescent="0.2">
      <c r="A120" s="29">
        <f t="shared" si="7"/>
        <v>72</v>
      </c>
      <c r="B120" s="30" t="s">
        <v>108</v>
      </c>
      <c r="C120" s="21"/>
      <c r="D120" s="34">
        <v>615666.47</v>
      </c>
      <c r="E120" s="34">
        <v>165666.20000000001</v>
      </c>
      <c r="F120" s="34">
        <v>13765.1</v>
      </c>
      <c r="G120" s="34">
        <v>163.07</v>
      </c>
      <c r="H120" s="34">
        <v>4215.0600000000004</v>
      </c>
      <c r="I120" s="34">
        <v>1468.92</v>
      </c>
      <c r="J120" s="35">
        <v>144129.22999999998</v>
      </c>
      <c r="K120" s="35">
        <v>41471.660000000003</v>
      </c>
      <c r="L120" s="33">
        <f t="shared" si="6"/>
        <v>986545.71</v>
      </c>
    </row>
    <row r="121" spans="1:13" x14ac:dyDescent="0.2">
      <c r="A121" s="29"/>
      <c r="B121" s="30"/>
      <c r="C121" s="21"/>
      <c r="D121" s="34"/>
      <c r="E121" s="34"/>
      <c r="F121" s="34"/>
      <c r="G121" s="34"/>
      <c r="H121" s="34"/>
      <c r="I121" s="34"/>
      <c r="J121" s="35"/>
      <c r="K121" s="35"/>
      <c r="L121" s="33"/>
    </row>
    <row r="122" spans="1:13" x14ac:dyDescent="0.2">
      <c r="A122" s="29"/>
      <c r="B122" s="30"/>
      <c r="C122" s="21"/>
      <c r="D122" s="34"/>
      <c r="E122" s="34"/>
      <c r="F122" s="34"/>
      <c r="G122" s="34"/>
      <c r="H122" s="34"/>
      <c r="I122" s="34"/>
      <c r="J122" s="35"/>
      <c r="K122" s="35"/>
      <c r="L122" s="33"/>
    </row>
    <row r="123" spans="1:13" x14ac:dyDescent="0.2">
      <c r="A123" s="29"/>
      <c r="B123" s="30"/>
      <c r="C123" s="21"/>
      <c r="D123" s="34"/>
      <c r="E123" s="34"/>
      <c r="F123" s="34"/>
      <c r="G123" s="34"/>
      <c r="H123" s="34"/>
      <c r="I123" s="34"/>
      <c r="J123" s="35"/>
      <c r="K123" s="35"/>
      <c r="L123" s="33"/>
    </row>
    <row r="124" spans="1:13" ht="13.5" thickBot="1" x14ac:dyDescent="0.25">
      <c r="A124" s="36"/>
      <c r="B124" s="37"/>
      <c r="C124" s="38"/>
      <c r="D124" s="39"/>
      <c r="E124" s="39"/>
      <c r="F124" s="34"/>
      <c r="G124" s="21"/>
      <c r="H124" s="41"/>
      <c r="I124" s="21"/>
      <c r="J124" s="41"/>
      <c r="K124" s="41"/>
      <c r="L124" s="42"/>
    </row>
    <row r="125" spans="1:13" ht="13.5" thickTop="1" x14ac:dyDescent="0.2">
      <c r="A125" s="29"/>
      <c r="B125" s="19"/>
      <c r="C125" s="20"/>
      <c r="D125" s="66"/>
      <c r="E125" s="67"/>
      <c r="F125" s="68"/>
      <c r="G125" s="69"/>
      <c r="H125" s="70"/>
      <c r="I125" s="70"/>
      <c r="J125" s="70"/>
      <c r="K125" s="70"/>
      <c r="L125" s="71"/>
    </row>
    <row r="126" spans="1:13" ht="15" x14ac:dyDescent="0.25">
      <c r="A126" s="29"/>
      <c r="B126" s="16" t="s">
        <v>58</v>
      </c>
      <c r="C126" s="72"/>
      <c r="D126" s="73">
        <f>SUM(D99:D120)+D84</f>
        <v>171523396.98999995</v>
      </c>
      <c r="E126" s="74">
        <f t="shared" ref="E126:L126" si="8">SUM(E99:E120)+E84</f>
        <v>24744938</v>
      </c>
      <c r="F126" s="75">
        <f t="shared" si="8"/>
        <v>5028311.2</v>
      </c>
      <c r="G126" s="76">
        <f t="shared" si="8"/>
        <v>102145.4</v>
      </c>
      <c r="H126" s="77">
        <f t="shared" si="8"/>
        <v>2640372.2000000002</v>
      </c>
      <c r="I126" s="77">
        <f t="shared" si="8"/>
        <v>920149.99999999977</v>
      </c>
      <c r="J126" s="77">
        <f t="shared" si="8"/>
        <v>40154106.999999993</v>
      </c>
      <c r="K126" s="77">
        <f t="shared" si="8"/>
        <v>15149363.800000001</v>
      </c>
      <c r="L126" s="78">
        <f t="shared" si="8"/>
        <v>260262784.59</v>
      </c>
      <c r="M126" s="56"/>
    </row>
    <row r="127" spans="1:13" ht="13.5" thickBot="1" x14ac:dyDescent="0.25">
      <c r="A127" s="79"/>
      <c r="B127" s="80"/>
      <c r="C127" s="81"/>
      <c r="D127" s="82"/>
      <c r="E127" s="83"/>
      <c r="F127" s="83"/>
      <c r="G127" s="84"/>
      <c r="H127" s="83"/>
      <c r="I127" s="83"/>
      <c r="J127" s="83"/>
      <c r="K127" s="83"/>
      <c r="L127" s="85"/>
    </row>
    <row r="130" spans="4:12" x14ac:dyDescent="0.2">
      <c r="D130" s="86"/>
      <c r="E130" s="86"/>
      <c r="F130" s="86"/>
      <c r="G130" s="86"/>
      <c r="H130" s="86"/>
      <c r="I130" s="86"/>
      <c r="J130" s="86"/>
      <c r="K130" s="86"/>
      <c r="L130" s="86"/>
    </row>
    <row r="131" spans="4:12" x14ac:dyDescent="0.2">
      <c r="D131" s="86"/>
      <c r="E131" s="86"/>
      <c r="F131" s="86"/>
      <c r="G131" s="86"/>
      <c r="H131" s="86"/>
      <c r="I131" s="86"/>
      <c r="J131" s="86"/>
      <c r="K131" s="86"/>
      <c r="L131" s="86"/>
    </row>
  </sheetData>
  <mergeCells count="15">
    <mergeCell ref="A89:L89"/>
    <mergeCell ref="A90:L90"/>
    <mergeCell ref="A91:L91"/>
    <mergeCell ref="A46:L46"/>
    <mergeCell ref="A47:L47"/>
    <mergeCell ref="A48:L48"/>
    <mergeCell ref="A49:L49"/>
    <mergeCell ref="A87:L87"/>
    <mergeCell ref="A88:L88"/>
    <mergeCell ref="A2:L2"/>
    <mergeCell ref="A3:L3"/>
    <mergeCell ref="A4:L4"/>
    <mergeCell ref="A5:L5"/>
    <mergeCell ref="A6:L6"/>
    <mergeCell ref="A45:L45"/>
  </mergeCells>
  <printOptions horizontalCentered="1"/>
  <pageMargins left="0.23622047244094491" right="0.23622047244094491" top="0.74803149606299213" bottom="0.74803149606299213" header="0.31496062992125984" footer="0.31496062992125984"/>
  <pageSetup scale="82" fitToWidth="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Procu8</dc:creator>
  <cp:lastModifiedBy>Procu8</cp:lastModifiedBy>
  <dcterms:created xsi:type="dcterms:W3CDTF">2017-07-05T21:33:41Z</dcterms:created>
  <dcterms:modified xsi:type="dcterms:W3CDTF">2017-07-05T21:34:22Z</dcterms:modified>
</cp:coreProperties>
</file>