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875" windowHeight="6690"/>
  </bookViews>
  <sheets>
    <sheet name="FEBRERO" sheetId="1" r:id="rId1"/>
  </sheets>
  <definedNames>
    <definedName name="_xlnm.Print_Area" localSheetId="0">FEBRERO!$A$2:$L$128</definedName>
  </definedNames>
  <calcPr calcId="145621"/>
</workbook>
</file>

<file path=xl/calcChain.xml><?xml version="1.0" encoding="utf-8"?>
<calcChain xmlns="http://schemas.openxmlformats.org/spreadsheetml/2006/main">
  <c r="L120" i="1" l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A100" i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L99" i="1"/>
  <c r="A91" i="1"/>
  <c r="K84" i="1"/>
  <c r="K126" i="1" s="1"/>
  <c r="I84" i="1"/>
  <c r="I126" i="1" s="1"/>
  <c r="H84" i="1"/>
  <c r="H126" i="1" s="1"/>
  <c r="G84" i="1"/>
  <c r="G126" i="1" s="1"/>
  <c r="E84" i="1"/>
  <c r="E126" i="1" s="1"/>
  <c r="D84" i="1"/>
  <c r="D126" i="1" s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A58" i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L57" i="1"/>
  <c r="A49" i="1"/>
  <c r="K42" i="1"/>
  <c r="J42" i="1"/>
  <c r="J84" i="1" s="1"/>
  <c r="J126" i="1" s="1"/>
  <c r="I42" i="1"/>
  <c r="H42" i="1"/>
  <c r="G42" i="1"/>
  <c r="F42" i="1"/>
  <c r="F84" i="1" s="1"/>
  <c r="F126" i="1" s="1"/>
  <c r="E42" i="1"/>
  <c r="D42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L16" i="1"/>
  <c r="A16" i="1"/>
  <c r="L15" i="1"/>
  <c r="L42" i="1" s="1"/>
  <c r="L84" i="1" s="1"/>
  <c r="L126" i="1" s="1"/>
</calcChain>
</file>

<file path=xl/sharedStrings.xml><?xml version="1.0" encoding="utf-8"?>
<sst xmlns="http://schemas.openxmlformats.org/spreadsheetml/2006/main" count="184" uniqueCount="112">
  <si>
    <t xml:space="preserve">                                     </t>
  </si>
  <si>
    <t>GOBIERNO DEL ESTADO DE SONORA</t>
  </si>
  <si>
    <t>SECRETARIA DE HACIENDA</t>
  </si>
  <si>
    <t>PROCURADURIA FISCAL</t>
  </si>
  <si>
    <t xml:space="preserve">PARTICIPACIONES FEDERALES PAGADAS A LOS MUNICIPIOS DEL ESTADO </t>
  </si>
  <si>
    <t>DURANTE EL MES DE FEBRERO DEL EJERCICIO FISCAL 2014</t>
  </si>
  <si>
    <t>hoja 1 de  3</t>
  </si>
  <si>
    <t>IEPS</t>
  </si>
  <si>
    <t>Impuesto</t>
  </si>
  <si>
    <t>Fondo</t>
  </si>
  <si>
    <t>Fondo de</t>
  </si>
  <si>
    <t xml:space="preserve">a las </t>
  </si>
  <si>
    <t>Automóviles</t>
  </si>
  <si>
    <t xml:space="preserve"> sobre </t>
  </si>
  <si>
    <t>TOTAL</t>
  </si>
  <si>
    <t>Municipios</t>
  </si>
  <si>
    <t>%</t>
  </si>
  <si>
    <t>General</t>
  </si>
  <si>
    <t>Fomento</t>
  </si>
  <si>
    <t>Beb. Alcohólicas</t>
  </si>
  <si>
    <t>Tenencia</t>
  </si>
  <si>
    <t>Nuevos</t>
  </si>
  <si>
    <t>Compensación</t>
  </si>
  <si>
    <t xml:space="preserve">de </t>
  </si>
  <si>
    <t xml:space="preserve">Gasolina </t>
  </si>
  <si>
    <t>PARTICIPACION</t>
  </si>
  <si>
    <t>Municipal</t>
  </si>
  <si>
    <t xml:space="preserve">Cerveza </t>
  </si>
  <si>
    <t>ISAN</t>
  </si>
  <si>
    <t>Fiscalización</t>
  </si>
  <si>
    <t>y</t>
  </si>
  <si>
    <t>FEDERAL</t>
  </si>
  <si>
    <t>y Tabaco</t>
  </si>
  <si>
    <t>y Recaudación</t>
  </si>
  <si>
    <t>Diesel</t>
  </si>
  <si>
    <t>Aconchi</t>
  </si>
  <si>
    <t>Agua Prieta</t>
  </si>
  <si>
    <t>Alamos</t>
  </si>
  <si>
    <t>Altar</t>
  </si>
  <si>
    <t>Arivechi</t>
  </si>
  <si>
    <t>Arizpe</t>
  </si>
  <si>
    <t>Atil</t>
  </si>
  <si>
    <t>Bacadehuachi</t>
  </si>
  <si>
    <t>Bacanora</t>
  </si>
  <si>
    <t>Bacerac</t>
  </si>
  <si>
    <t>Bacoachi</t>
  </si>
  <si>
    <t>Bacum</t>
  </si>
  <si>
    <t>Banamichi</t>
  </si>
  <si>
    <t>Benito Juárez</t>
  </si>
  <si>
    <t>Baviacora</t>
  </si>
  <si>
    <t>Bavispe</t>
  </si>
  <si>
    <t>Benjamin Hill</t>
  </si>
  <si>
    <t>Caborca</t>
  </si>
  <si>
    <t>Cajeme</t>
  </si>
  <si>
    <t>Cananea</t>
  </si>
  <si>
    <t>Carbo</t>
  </si>
  <si>
    <t>La Colorada</t>
  </si>
  <si>
    <t>Cucurpe</t>
  </si>
  <si>
    <t>Cumpas</t>
  </si>
  <si>
    <t>Divisaderos</t>
  </si>
  <si>
    <t>Suma</t>
  </si>
  <si>
    <t xml:space="preserve">  </t>
  </si>
  <si>
    <t>hoja 2 de  3</t>
  </si>
  <si>
    <t>Empalme</t>
  </si>
  <si>
    <t>Etchojoa</t>
  </si>
  <si>
    <t>Fronteras</t>
  </si>
  <si>
    <t>Granados</t>
  </si>
  <si>
    <t>Guaymas</t>
  </si>
  <si>
    <t>Hermosillo</t>
  </si>
  <si>
    <t>Huachineras</t>
  </si>
  <si>
    <t>Huasabas</t>
  </si>
  <si>
    <t>Huatabampo</t>
  </si>
  <si>
    <t>Huepac</t>
  </si>
  <si>
    <t>Imuris</t>
  </si>
  <si>
    <t>Magdalena de Kino</t>
  </si>
  <si>
    <t>Mazatan</t>
  </si>
  <si>
    <t>Moctezuma</t>
  </si>
  <si>
    <t>Naco</t>
  </si>
  <si>
    <t>Nacori Chico</t>
  </si>
  <si>
    <t>Nacozari de García</t>
  </si>
  <si>
    <t>Navojoa</t>
  </si>
  <si>
    <t>Nogales</t>
  </si>
  <si>
    <t>Onavas</t>
  </si>
  <si>
    <t>Opodepe</t>
  </si>
  <si>
    <t>Villa Hidalgo</t>
  </si>
  <si>
    <t>Oquitoa</t>
  </si>
  <si>
    <t>Pitiquito</t>
  </si>
  <si>
    <t>Puerto Peñasco</t>
  </si>
  <si>
    <t>hoja 3 de  3</t>
  </si>
  <si>
    <t>Quiriego</t>
  </si>
  <si>
    <t>Rayón</t>
  </si>
  <si>
    <t>Rosario de Tesopaco</t>
  </si>
  <si>
    <t>Sahuaripa</t>
  </si>
  <si>
    <t>San Felipe de Jesús</t>
  </si>
  <si>
    <t>San Javier</t>
  </si>
  <si>
    <t>San Luis Rio Colorado</t>
  </si>
  <si>
    <t>San Miguel de Horcasitas</t>
  </si>
  <si>
    <t>San Pedro de la Cueva</t>
  </si>
  <si>
    <t>Santa Ana</t>
  </si>
  <si>
    <t>Santa Cruz</t>
  </si>
  <si>
    <t>Saric</t>
  </si>
  <si>
    <t>Soyopa</t>
  </si>
  <si>
    <t>Gral. Plutarco Elías Calles</t>
  </si>
  <si>
    <t>Suaqui Grande</t>
  </si>
  <si>
    <t>Tepache</t>
  </si>
  <si>
    <t>San Ignacio Río Muerto</t>
  </si>
  <si>
    <t>Trincheras</t>
  </si>
  <si>
    <t>Tubutama</t>
  </si>
  <si>
    <t>Ures</t>
  </si>
  <si>
    <t>Villa Pesqueira</t>
  </si>
  <si>
    <t>Yecora</t>
  </si>
  <si>
    <t>FONDO DE FISCALIZACION INCLUYE CUARTO TRIMESTRE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</si>
</sst>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4" fillId="0" borderId="5" xfId="0" applyFont="1" applyBorder="1"/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6" xfId="0" applyFont="1" applyBorder="1" applyAlignment="1"/>
    <xf numFmtId="0" fontId="1" fillId="0" borderId="0" xfId="0" applyFont="1" applyBorder="1"/>
    <xf numFmtId="0" fontId="1" fillId="0" borderId="6" xfId="0" applyFont="1" applyBorder="1"/>
    <xf numFmtId="0" fontId="4" fillId="0" borderId="6" xfId="0" applyFont="1" applyBorder="1"/>
    <xf numFmtId="0" fontId="1" fillId="0" borderId="7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/>
    <xf numFmtId="0" fontId="4" fillId="0" borderId="11" xfId="0" applyFont="1" applyBorder="1"/>
    <xf numFmtId="0" fontId="1" fillId="0" borderId="5" xfId="0" applyFont="1" applyBorder="1"/>
    <xf numFmtId="0" fontId="4" fillId="0" borderId="0" xfId="0" applyFont="1" applyFill="1" applyBorder="1"/>
    <xf numFmtId="0" fontId="4" fillId="0" borderId="6" xfId="0" applyFont="1" applyFill="1" applyBorder="1"/>
    <xf numFmtId="4" fontId="8" fillId="0" borderId="6" xfId="0" applyNumberFormat="1" applyFont="1" applyFill="1" applyBorder="1"/>
    <xf numFmtId="4" fontId="8" fillId="0" borderId="10" xfId="0" applyNumberFormat="1" applyFont="1" applyFill="1" applyBorder="1"/>
    <xf numFmtId="4" fontId="7" fillId="0" borderId="11" xfId="0" applyNumberFormat="1" applyFont="1" applyBorder="1"/>
    <xf numFmtId="4" fontId="8" fillId="0" borderId="6" xfId="0" applyNumberFormat="1" applyFont="1" applyBorder="1"/>
    <xf numFmtId="4" fontId="8" fillId="0" borderId="10" xfId="0" applyNumberFormat="1" applyFont="1" applyBorder="1"/>
    <xf numFmtId="0" fontId="4" fillId="0" borderId="12" xfId="0" applyFont="1" applyBorder="1"/>
    <xf numFmtId="0" fontId="4" fillId="0" borderId="13" xfId="0" applyFont="1" applyBorder="1"/>
    <xf numFmtId="0" fontId="8" fillId="0" borderId="14" xfId="0" applyFont="1" applyBorder="1"/>
    <xf numFmtId="4" fontId="8" fillId="0" borderId="14" xfId="0" applyNumberFormat="1" applyFont="1" applyBorder="1"/>
    <xf numFmtId="4" fontId="8" fillId="0" borderId="15" xfId="0" applyNumberFormat="1" applyFont="1" applyBorder="1"/>
    <xf numFmtId="0" fontId="8" fillId="0" borderId="6" xfId="0" applyFont="1" applyBorder="1"/>
    <xf numFmtId="40" fontId="8" fillId="0" borderId="16" xfId="0" applyNumberFormat="1" applyFont="1" applyBorder="1"/>
    <xf numFmtId="4" fontId="8" fillId="0" borderId="17" xfId="0" applyNumberFormat="1" applyFont="1" applyBorder="1"/>
    <xf numFmtId="4" fontId="8" fillId="0" borderId="16" xfId="0" applyNumberFormat="1" applyFont="1" applyBorder="1"/>
    <xf numFmtId="4" fontId="8" fillId="0" borderId="18" xfId="0" applyNumberFormat="1" applyFont="1" applyBorder="1"/>
    <xf numFmtId="0" fontId="9" fillId="0" borderId="0" xfId="0" applyFont="1" applyBorder="1" applyAlignment="1">
      <alignment horizontal="center"/>
    </xf>
    <xf numFmtId="0" fontId="9" fillId="0" borderId="6" xfId="0" applyFont="1" applyBorder="1"/>
    <xf numFmtId="4" fontId="9" fillId="0" borderId="6" xfId="0" applyNumberFormat="1" applyFont="1" applyBorder="1" applyAlignment="1">
      <alignment horizontal="center"/>
    </xf>
    <xf numFmtId="4" fontId="9" fillId="0" borderId="6" xfId="0" applyNumberFormat="1" applyFont="1" applyBorder="1"/>
    <xf numFmtId="40" fontId="9" fillId="0" borderId="6" xfId="0" applyNumberFormat="1" applyFont="1" applyBorder="1"/>
    <xf numFmtId="4" fontId="9" fillId="0" borderId="17" xfId="0" applyNumberFormat="1" applyFont="1" applyBorder="1"/>
    <xf numFmtId="4" fontId="9" fillId="0" borderId="6" xfId="0" applyNumberFormat="1" applyFont="1" applyBorder="1" applyAlignment="1">
      <alignment horizontal="right"/>
    </xf>
    <xf numFmtId="4" fontId="9" fillId="0" borderId="7" xfId="0" applyNumberFormat="1" applyFont="1" applyBorder="1" applyAlignment="1">
      <alignment horizontal="right"/>
    </xf>
    <xf numFmtId="0" fontId="0" fillId="0" borderId="19" xfId="0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8" fillId="0" borderId="22" xfId="0" applyFont="1" applyBorder="1"/>
    <xf numFmtId="4" fontId="8" fillId="0" borderId="22" xfId="0" applyNumberFormat="1" applyFont="1" applyBorder="1"/>
    <xf numFmtId="4" fontId="8" fillId="0" borderId="21" xfId="0" applyNumberFormat="1" applyFont="1" applyBorder="1"/>
    <xf numFmtId="4" fontId="8" fillId="0" borderId="23" xfId="0" applyNumberFormat="1" applyFont="1" applyBorder="1"/>
    <xf numFmtId="0" fontId="8" fillId="0" borderId="0" xfId="0" applyFont="1" applyBorder="1"/>
    <xf numFmtId="4" fontId="8" fillId="0" borderId="0" xfId="0" applyNumberFormat="1" applyFont="1" applyBorder="1"/>
    <xf numFmtId="0" fontId="7" fillId="0" borderId="6" xfId="0" applyFont="1" applyBorder="1"/>
    <xf numFmtId="4" fontId="7" fillId="0" borderId="6" xfId="0" applyNumberFormat="1" applyFont="1" applyBorder="1"/>
    <xf numFmtId="40" fontId="7" fillId="0" borderId="16" xfId="0" applyNumberFormat="1" applyFont="1" applyBorder="1"/>
    <xf numFmtId="4" fontId="7" fillId="0" borderId="24" xfId="0" applyNumberFormat="1" applyFont="1" applyBorder="1"/>
    <xf numFmtId="4" fontId="7" fillId="0" borderId="16" xfId="0" applyNumberFormat="1" applyFont="1" applyBorder="1"/>
    <xf numFmtId="4" fontId="7" fillId="0" borderId="18" xfId="0" applyNumberFormat="1" applyFont="1" applyBorder="1"/>
    <xf numFmtId="0" fontId="6" fillId="0" borderId="6" xfId="0" applyFont="1" applyBorder="1"/>
    <xf numFmtId="4" fontId="6" fillId="0" borderId="6" xfId="0" applyNumberFormat="1" applyFont="1" applyBorder="1" applyAlignment="1">
      <alignment horizontal="center"/>
    </xf>
    <xf numFmtId="4" fontId="6" fillId="0" borderId="6" xfId="0" applyNumberFormat="1" applyFont="1" applyBorder="1"/>
    <xf numFmtId="40" fontId="6" fillId="0" borderId="6" xfId="0" applyNumberFormat="1" applyFont="1" applyBorder="1"/>
    <xf numFmtId="4" fontId="6" fillId="0" borderId="17" xfId="0" applyNumberFormat="1" applyFont="1" applyBorder="1"/>
    <xf numFmtId="4" fontId="6" fillId="0" borderId="6" xfId="0" applyNumberFormat="1" applyFont="1" applyBorder="1" applyAlignment="1">
      <alignment horizontal="right"/>
    </xf>
    <xf numFmtId="4" fontId="6" fillId="0" borderId="7" xfId="0" applyNumberFormat="1" applyFont="1" applyBorder="1" applyAlignment="1">
      <alignment horizontal="right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7" fillId="0" borderId="22" xfId="0" applyFont="1" applyBorder="1"/>
    <xf numFmtId="4" fontId="7" fillId="0" borderId="22" xfId="0" applyNumberFormat="1" applyFont="1" applyBorder="1"/>
    <xf numFmtId="4" fontId="7" fillId="0" borderId="21" xfId="0" applyNumberFormat="1" applyFont="1" applyBorder="1"/>
    <xf numFmtId="4" fontId="7" fillId="0" borderId="23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showGridLines="0" tabSelected="1" zoomScaleSheetLayoutView="100" workbookViewId="0">
      <selection activeCell="N13" sqref="N13"/>
    </sheetView>
  </sheetViews>
  <sheetFormatPr baseColWidth="10" defaultRowHeight="12.75" x14ac:dyDescent="0.2"/>
  <cols>
    <col min="1" max="1" width="3" customWidth="1"/>
    <col min="2" max="2" width="22.5703125" customWidth="1"/>
    <col min="3" max="3" width="1.5703125" customWidth="1"/>
    <col min="4" max="4" width="15.28515625" customWidth="1"/>
    <col min="5" max="5" width="14.140625" customWidth="1"/>
    <col min="6" max="6" width="14" customWidth="1"/>
    <col min="7" max="7" width="14.42578125" customWidth="1"/>
    <col min="8" max="8" width="13.28515625" bestFit="1" customWidth="1"/>
    <col min="9" max="9" width="14.42578125" customWidth="1"/>
    <col min="10" max="11" width="14.140625" customWidth="1"/>
    <col min="12" max="12" width="17" customWidth="1"/>
  </cols>
  <sheetData>
    <row r="1" spans="1:12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 x14ac:dyDescent="0.2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 x14ac:dyDescent="0.2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3.5" thickBo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5" t="s">
        <v>6</v>
      </c>
    </row>
    <row r="8" spans="1:12" x14ac:dyDescent="0.2">
      <c r="A8" s="6"/>
      <c r="B8" s="7"/>
      <c r="C8" s="8"/>
      <c r="D8" s="9"/>
      <c r="E8" s="10"/>
      <c r="F8" s="10" t="s">
        <v>7</v>
      </c>
      <c r="G8" s="9"/>
      <c r="H8" s="8"/>
      <c r="I8" s="8"/>
      <c r="J8" s="8"/>
      <c r="K8" s="9" t="s">
        <v>8</v>
      </c>
      <c r="L8" s="11"/>
    </row>
    <row r="9" spans="1:12" x14ac:dyDescent="0.2">
      <c r="A9" s="12"/>
      <c r="B9" s="13"/>
      <c r="C9" s="14"/>
      <c r="D9" s="13" t="s">
        <v>9</v>
      </c>
      <c r="E9" s="14" t="s">
        <v>10</v>
      </c>
      <c r="F9" s="14" t="s">
        <v>11</v>
      </c>
      <c r="G9" s="13"/>
      <c r="H9" s="14" t="s">
        <v>12</v>
      </c>
      <c r="I9" s="14" t="s">
        <v>9</v>
      </c>
      <c r="J9" s="14" t="s">
        <v>9</v>
      </c>
      <c r="K9" s="13" t="s">
        <v>13</v>
      </c>
      <c r="L9" s="15" t="s">
        <v>14</v>
      </c>
    </row>
    <row r="10" spans="1:12" ht="15" x14ac:dyDescent="0.25">
      <c r="A10" s="12"/>
      <c r="B10" s="16" t="s">
        <v>15</v>
      </c>
      <c r="C10" s="14" t="s">
        <v>16</v>
      </c>
      <c r="D10" s="13" t="s">
        <v>17</v>
      </c>
      <c r="E10" s="14" t="s">
        <v>18</v>
      </c>
      <c r="F10" s="17" t="s">
        <v>19</v>
      </c>
      <c r="G10" s="13" t="s">
        <v>20</v>
      </c>
      <c r="H10" s="14" t="s">
        <v>21</v>
      </c>
      <c r="I10" s="18" t="s">
        <v>22</v>
      </c>
      <c r="J10" s="14" t="s">
        <v>23</v>
      </c>
      <c r="K10" s="13" t="s">
        <v>24</v>
      </c>
      <c r="L10" s="15" t="s">
        <v>25</v>
      </c>
    </row>
    <row r="11" spans="1:12" x14ac:dyDescent="0.2">
      <c r="A11" s="12"/>
      <c r="B11" s="19"/>
      <c r="C11" s="20"/>
      <c r="D11" s="13"/>
      <c r="E11" s="14" t="s">
        <v>26</v>
      </c>
      <c r="F11" s="14" t="s">
        <v>27</v>
      </c>
      <c r="G11" s="19"/>
      <c r="H11" s="20"/>
      <c r="I11" s="14" t="s">
        <v>28</v>
      </c>
      <c r="J11" s="14" t="s">
        <v>29</v>
      </c>
      <c r="K11" s="13" t="s">
        <v>30</v>
      </c>
      <c r="L11" s="15" t="s">
        <v>31</v>
      </c>
    </row>
    <row r="12" spans="1:12" ht="13.5" thickBot="1" x14ac:dyDescent="0.25">
      <c r="A12" s="12"/>
      <c r="B12" s="19"/>
      <c r="C12" s="20"/>
      <c r="D12" s="13"/>
      <c r="E12" s="14"/>
      <c r="F12" s="14" t="s">
        <v>32</v>
      </c>
      <c r="G12" s="19"/>
      <c r="H12" s="20"/>
      <c r="I12" s="21"/>
      <c r="J12" s="20" t="s">
        <v>33</v>
      </c>
      <c r="K12" s="13" t="s">
        <v>34</v>
      </c>
      <c r="L12" s="22"/>
    </row>
    <row r="13" spans="1:12" x14ac:dyDescent="0.2">
      <c r="A13" s="6"/>
      <c r="B13" s="23"/>
      <c r="C13" s="24"/>
      <c r="D13" s="24"/>
      <c r="E13" s="24"/>
      <c r="F13" s="24"/>
      <c r="G13" s="24"/>
      <c r="H13" s="24"/>
      <c r="I13" s="24"/>
      <c r="J13" s="25"/>
      <c r="K13" s="25"/>
      <c r="L13" s="26"/>
    </row>
    <row r="14" spans="1:12" x14ac:dyDescent="0.2">
      <c r="A14" s="12"/>
      <c r="B14" s="27"/>
      <c r="C14" s="21"/>
      <c r="D14" s="21"/>
      <c r="E14" s="21"/>
      <c r="F14" s="21"/>
      <c r="G14" s="21"/>
      <c r="H14" s="21"/>
      <c r="I14" s="21"/>
      <c r="J14" s="28"/>
      <c r="K14" s="28"/>
      <c r="L14" s="29"/>
    </row>
    <row r="15" spans="1:12" x14ac:dyDescent="0.2">
      <c r="A15" s="30">
        <v>1</v>
      </c>
      <c r="B15" s="31" t="s">
        <v>35</v>
      </c>
      <c r="C15" s="32"/>
      <c r="D15" s="33">
        <v>456107.08999999997</v>
      </c>
      <c r="E15" s="33">
        <v>176353.19</v>
      </c>
      <c r="F15" s="33">
        <v>5316.06</v>
      </c>
      <c r="G15" s="33">
        <v>78.19</v>
      </c>
      <c r="H15" s="33">
        <v>2859.12</v>
      </c>
      <c r="I15" s="33">
        <v>692.68</v>
      </c>
      <c r="J15" s="34">
        <v>185270.25</v>
      </c>
      <c r="K15" s="34">
        <v>13748.23</v>
      </c>
      <c r="L15" s="35">
        <f>SUM(D15:K15)</f>
        <v>840424.81</v>
      </c>
    </row>
    <row r="16" spans="1:12" x14ac:dyDescent="0.2">
      <c r="A16" s="30">
        <f>1+A15</f>
        <v>2</v>
      </c>
      <c r="B16" s="31" t="s">
        <v>36</v>
      </c>
      <c r="C16" s="32"/>
      <c r="D16" s="33">
        <v>4474573.72</v>
      </c>
      <c r="E16" s="33">
        <v>498958.1</v>
      </c>
      <c r="F16" s="33">
        <v>136073.56</v>
      </c>
      <c r="G16" s="33">
        <v>2363.46</v>
      </c>
      <c r="H16" s="33">
        <v>86426.78</v>
      </c>
      <c r="I16" s="33">
        <v>20938.54</v>
      </c>
      <c r="J16" s="34">
        <v>1817567.5199999998</v>
      </c>
      <c r="K16" s="34">
        <v>351909.27</v>
      </c>
      <c r="L16" s="35">
        <f t="shared" ref="L16:L39" si="0">SUM(D16:K16)</f>
        <v>7388810.9499999993</v>
      </c>
    </row>
    <row r="17" spans="1:12" x14ac:dyDescent="0.2">
      <c r="A17" s="30">
        <f t="shared" ref="A17:A39" si="1">1+A16</f>
        <v>3</v>
      </c>
      <c r="B17" s="27" t="s">
        <v>37</v>
      </c>
      <c r="C17" s="21"/>
      <c r="D17" s="36">
        <v>2961804.5100000002</v>
      </c>
      <c r="E17" s="36">
        <v>530828.17000000004</v>
      </c>
      <c r="F17" s="36">
        <v>55251.88</v>
      </c>
      <c r="G17" s="36">
        <v>2124.64</v>
      </c>
      <c r="H17" s="36">
        <v>77693.37</v>
      </c>
      <c r="I17" s="36">
        <v>18822.7</v>
      </c>
      <c r="J17" s="37">
        <v>1203082.1200000001</v>
      </c>
      <c r="K17" s="37">
        <v>142890.72</v>
      </c>
      <c r="L17" s="35">
        <f t="shared" si="0"/>
        <v>4992498.1100000003</v>
      </c>
    </row>
    <row r="18" spans="1:12" x14ac:dyDescent="0.2">
      <c r="A18" s="30">
        <f t="shared" si="1"/>
        <v>4</v>
      </c>
      <c r="B18" s="27" t="s">
        <v>38</v>
      </c>
      <c r="C18" s="21"/>
      <c r="D18" s="36">
        <v>805283.65999999992</v>
      </c>
      <c r="E18" s="36">
        <v>234390.79</v>
      </c>
      <c r="F18" s="36">
        <v>15932.78</v>
      </c>
      <c r="G18" s="36">
        <v>187.42</v>
      </c>
      <c r="H18" s="36">
        <v>6853.5</v>
      </c>
      <c r="I18" s="36">
        <v>1660.39</v>
      </c>
      <c r="J18" s="37">
        <v>327105.45</v>
      </c>
      <c r="K18" s="37">
        <v>41204.879999999997</v>
      </c>
      <c r="L18" s="35">
        <f t="shared" si="0"/>
        <v>1432618.8699999996</v>
      </c>
    </row>
    <row r="19" spans="1:12" x14ac:dyDescent="0.2">
      <c r="A19" s="30">
        <f t="shared" si="1"/>
        <v>5</v>
      </c>
      <c r="B19" s="27" t="s">
        <v>39</v>
      </c>
      <c r="C19" s="21"/>
      <c r="D19" s="36">
        <v>416760.51</v>
      </c>
      <c r="E19" s="36">
        <v>139735.93</v>
      </c>
      <c r="F19" s="36">
        <v>3259.92</v>
      </c>
      <c r="G19" s="36">
        <v>217.76</v>
      </c>
      <c r="H19" s="36">
        <v>7963.09</v>
      </c>
      <c r="I19" s="36">
        <v>1929.21</v>
      </c>
      <c r="J19" s="37">
        <v>169287.71000000002</v>
      </c>
      <c r="K19" s="37">
        <v>8430.7000000000007</v>
      </c>
      <c r="L19" s="35">
        <f t="shared" si="0"/>
        <v>747584.82999999984</v>
      </c>
    </row>
    <row r="20" spans="1:12" x14ac:dyDescent="0.2">
      <c r="A20" s="30">
        <f t="shared" si="1"/>
        <v>6</v>
      </c>
      <c r="B20" s="27" t="s">
        <v>40</v>
      </c>
      <c r="C20" s="21"/>
      <c r="D20" s="36">
        <v>584182.63</v>
      </c>
      <c r="E20" s="36">
        <v>237586.31</v>
      </c>
      <c r="F20" s="36">
        <v>7460.05</v>
      </c>
      <c r="G20" s="36">
        <v>28.72</v>
      </c>
      <c r="H20" s="36">
        <v>1050.25</v>
      </c>
      <c r="I20" s="36">
        <v>254.44</v>
      </c>
      <c r="J20" s="37">
        <v>237294.41</v>
      </c>
      <c r="K20" s="37">
        <v>19292.96</v>
      </c>
      <c r="L20" s="35">
        <f t="shared" si="0"/>
        <v>1087149.7699999998</v>
      </c>
    </row>
    <row r="21" spans="1:12" x14ac:dyDescent="0.2">
      <c r="A21" s="30">
        <f t="shared" si="1"/>
        <v>7</v>
      </c>
      <c r="B21" s="27" t="s">
        <v>41</v>
      </c>
      <c r="C21" s="21"/>
      <c r="D21" s="36">
        <v>371850.39</v>
      </c>
      <c r="E21" s="36">
        <v>117432.41</v>
      </c>
      <c r="F21" s="36">
        <v>1577.27</v>
      </c>
      <c r="G21" s="36">
        <v>274.49</v>
      </c>
      <c r="H21" s="36">
        <v>10037.67</v>
      </c>
      <c r="I21" s="36">
        <v>2431.8200000000002</v>
      </c>
      <c r="J21" s="37">
        <v>151045.26999999999</v>
      </c>
      <c r="K21" s="37">
        <v>4079.08</v>
      </c>
      <c r="L21" s="35">
        <f t="shared" si="0"/>
        <v>658728.4</v>
      </c>
    </row>
    <row r="22" spans="1:12" x14ac:dyDescent="0.2">
      <c r="A22" s="30">
        <f t="shared" si="1"/>
        <v>8</v>
      </c>
      <c r="B22" s="27" t="s">
        <v>42</v>
      </c>
      <c r="C22" s="21"/>
      <c r="D22" s="36">
        <v>389763.57999999996</v>
      </c>
      <c r="E22" s="36">
        <v>143042.88</v>
      </c>
      <c r="F22" s="36">
        <v>2961.19</v>
      </c>
      <c r="G22" s="36">
        <v>158.35</v>
      </c>
      <c r="H22" s="36">
        <v>5790.43</v>
      </c>
      <c r="I22" s="36">
        <v>1402.84</v>
      </c>
      <c r="J22" s="37">
        <v>158321.59</v>
      </c>
      <c r="K22" s="37">
        <v>7658.14</v>
      </c>
      <c r="L22" s="35">
        <f t="shared" si="0"/>
        <v>709098.99999999988</v>
      </c>
    </row>
    <row r="23" spans="1:12" x14ac:dyDescent="0.2">
      <c r="A23" s="30">
        <f t="shared" si="1"/>
        <v>9</v>
      </c>
      <c r="B23" s="27" t="s">
        <v>43</v>
      </c>
      <c r="C23" s="21"/>
      <c r="D23" s="36">
        <v>394546.45999999996</v>
      </c>
      <c r="E23" s="36">
        <v>123043.1</v>
      </c>
      <c r="F23" s="36">
        <v>2071.5300000000002</v>
      </c>
      <c r="G23" s="36">
        <v>281.95</v>
      </c>
      <c r="H23" s="36">
        <v>10310.129999999999</v>
      </c>
      <c r="I23" s="36">
        <v>2497.83</v>
      </c>
      <c r="J23" s="37">
        <v>160264.38</v>
      </c>
      <c r="K23" s="37">
        <v>5357.32</v>
      </c>
      <c r="L23" s="35">
        <f t="shared" si="0"/>
        <v>698372.69999999984</v>
      </c>
    </row>
    <row r="24" spans="1:12" x14ac:dyDescent="0.2">
      <c r="A24" s="30">
        <f t="shared" si="1"/>
        <v>10</v>
      </c>
      <c r="B24" s="27" t="s">
        <v>44</v>
      </c>
      <c r="C24" s="21"/>
      <c r="D24" s="36">
        <v>408368.38</v>
      </c>
      <c r="E24" s="36">
        <v>157644.28000000003</v>
      </c>
      <c r="F24" s="36">
        <v>3000.73</v>
      </c>
      <c r="G24" s="36">
        <v>139.22</v>
      </c>
      <c r="H24" s="36">
        <v>5091</v>
      </c>
      <c r="I24" s="36">
        <v>1233.3900000000001</v>
      </c>
      <c r="J24" s="37">
        <v>165878.85</v>
      </c>
      <c r="K24" s="37">
        <v>7760.41</v>
      </c>
      <c r="L24" s="35">
        <f t="shared" si="0"/>
        <v>749116.26</v>
      </c>
    </row>
    <row r="25" spans="1:12" x14ac:dyDescent="0.2">
      <c r="A25" s="30">
        <f t="shared" si="1"/>
        <v>11</v>
      </c>
      <c r="B25" s="27" t="s">
        <v>45</v>
      </c>
      <c r="C25" s="21"/>
      <c r="D25" s="36">
        <v>408264.99</v>
      </c>
      <c r="E25" s="36">
        <v>133777.21000000002</v>
      </c>
      <c r="F25" s="36">
        <v>3286.27</v>
      </c>
      <c r="G25" s="36">
        <v>221.98</v>
      </c>
      <c r="H25" s="36">
        <v>8117.35</v>
      </c>
      <c r="I25" s="36">
        <v>1966.58</v>
      </c>
      <c r="J25" s="37">
        <v>165836.85</v>
      </c>
      <c r="K25" s="37">
        <v>8498.84</v>
      </c>
      <c r="L25" s="35">
        <f t="shared" si="0"/>
        <v>729970.06999999983</v>
      </c>
    </row>
    <row r="26" spans="1:12" x14ac:dyDescent="0.2">
      <c r="A26" s="30">
        <f t="shared" si="1"/>
        <v>12</v>
      </c>
      <c r="B26" s="27" t="s">
        <v>46</v>
      </c>
      <c r="C26" s="21"/>
      <c r="D26" s="36">
        <v>2414866.04</v>
      </c>
      <c r="E26" s="36">
        <v>476280.92</v>
      </c>
      <c r="F26" s="36">
        <v>46838.46</v>
      </c>
      <c r="G26" s="36">
        <v>1491.53</v>
      </c>
      <c r="H26" s="36">
        <v>54542.11</v>
      </c>
      <c r="I26" s="36">
        <v>13213.87</v>
      </c>
      <c r="J26" s="37">
        <v>980916.24</v>
      </c>
      <c r="K26" s="37">
        <v>121132.2</v>
      </c>
      <c r="L26" s="35">
        <f t="shared" si="0"/>
        <v>4109281.37</v>
      </c>
    </row>
    <row r="27" spans="1:12" x14ac:dyDescent="0.2">
      <c r="A27" s="30">
        <f t="shared" si="1"/>
        <v>13</v>
      </c>
      <c r="B27" s="27" t="s">
        <v>47</v>
      </c>
      <c r="C27" s="21"/>
      <c r="D27" s="36">
        <v>407035.63</v>
      </c>
      <c r="E27" s="36">
        <v>138354.02000000002</v>
      </c>
      <c r="F27" s="36">
        <v>3259.92</v>
      </c>
      <c r="G27" s="36">
        <v>202.33</v>
      </c>
      <c r="H27" s="36">
        <v>7398.63</v>
      </c>
      <c r="I27" s="36">
        <v>1792.46</v>
      </c>
      <c r="J27" s="37">
        <v>165337.47000000003</v>
      </c>
      <c r="K27" s="37">
        <v>8430.7000000000007</v>
      </c>
      <c r="L27" s="35">
        <f t="shared" si="0"/>
        <v>731811.15999999992</v>
      </c>
    </row>
    <row r="28" spans="1:12" x14ac:dyDescent="0.2">
      <c r="A28" s="30">
        <f t="shared" si="1"/>
        <v>14</v>
      </c>
      <c r="B28" s="27" t="s">
        <v>48</v>
      </c>
      <c r="C28" s="21"/>
      <c r="D28" s="36">
        <v>1724994.74</v>
      </c>
      <c r="E28" s="36">
        <v>229510.03000000003</v>
      </c>
      <c r="F28" s="36">
        <v>47917.04</v>
      </c>
      <c r="G28" s="36">
        <v>940.85</v>
      </c>
      <c r="H28" s="36">
        <v>34404.75</v>
      </c>
      <c r="I28" s="36">
        <v>8335.2099999999991</v>
      </c>
      <c r="J28" s="37">
        <v>700691.2</v>
      </c>
      <c r="K28" s="37">
        <v>123921.57</v>
      </c>
      <c r="L28" s="35">
        <f t="shared" si="0"/>
        <v>2870715.39</v>
      </c>
    </row>
    <row r="29" spans="1:12" x14ac:dyDescent="0.2">
      <c r="A29" s="30">
        <f t="shared" si="1"/>
        <v>15</v>
      </c>
      <c r="B29" s="27" t="s">
        <v>49</v>
      </c>
      <c r="C29" s="21"/>
      <c r="D29" s="36">
        <v>583221.61</v>
      </c>
      <c r="E29" s="36">
        <v>197158.44</v>
      </c>
      <c r="F29" s="36">
        <v>8180.58</v>
      </c>
      <c r="G29" s="36">
        <v>158.03</v>
      </c>
      <c r="H29" s="36">
        <v>5778.81</v>
      </c>
      <c r="I29" s="36">
        <v>1400.03</v>
      </c>
      <c r="J29" s="37">
        <v>236904.05</v>
      </c>
      <c r="K29" s="37">
        <v>21156.36</v>
      </c>
      <c r="L29" s="35">
        <f t="shared" si="0"/>
        <v>1053957.9100000001</v>
      </c>
    </row>
    <row r="30" spans="1:12" x14ac:dyDescent="0.2">
      <c r="A30" s="30">
        <f t="shared" si="1"/>
        <v>16</v>
      </c>
      <c r="B30" s="27" t="s">
        <v>50</v>
      </c>
      <c r="C30" s="21"/>
      <c r="D30" s="36">
        <v>412539.4</v>
      </c>
      <c r="E30" s="36">
        <v>106188.91</v>
      </c>
      <c r="F30" s="36">
        <v>3024.89</v>
      </c>
      <c r="G30" s="36">
        <v>350.02</v>
      </c>
      <c r="H30" s="36">
        <v>12799.5</v>
      </c>
      <c r="I30" s="36">
        <v>3100.92</v>
      </c>
      <c r="J30" s="37">
        <v>167573.10999999999</v>
      </c>
      <c r="K30" s="37">
        <v>7822.88</v>
      </c>
      <c r="L30" s="35">
        <f t="shared" si="0"/>
        <v>713399.63000000012</v>
      </c>
    </row>
    <row r="31" spans="1:12" x14ac:dyDescent="0.2">
      <c r="A31" s="30">
        <f t="shared" si="1"/>
        <v>17</v>
      </c>
      <c r="B31" s="27" t="s">
        <v>51</v>
      </c>
      <c r="C31" s="21"/>
      <c r="D31" s="36">
        <v>789945.31</v>
      </c>
      <c r="E31" s="36">
        <v>236967.11</v>
      </c>
      <c r="F31" s="36">
        <v>12591.58</v>
      </c>
      <c r="G31" s="36">
        <v>273.94</v>
      </c>
      <c r="H31" s="36">
        <v>10017.27</v>
      </c>
      <c r="I31" s="36">
        <v>2426.87</v>
      </c>
      <c r="J31" s="37">
        <v>320875.02</v>
      </c>
      <c r="K31" s="37">
        <v>32563.97</v>
      </c>
      <c r="L31" s="35">
        <f t="shared" si="0"/>
        <v>1405661.07</v>
      </c>
    </row>
    <row r="32" spans="1:12" x14ac:dyDescent="0.2">
      <c r="A32" s="30">
        <f t="shared" si="1"/>
        <v>18</v>
      </c>
      <c r="B32" s="27" t="s">
        <v>52</v>
      </c>
      <c r="C32" s="21"/>
      <c r="D32" s="36">
        <v>5823714.0999999996</v>
      </c>
      <c r="E32" s="36">
        <v>838518.39</v>
      </c>
      <c r="F32" s="36">
        <v>152707.1</v>
      </c>
      <c r="G32" s="36">
        <v>3277.05</v>
      </c>
      <c r="H32" s="36">
        <v>119834.64</v>
      </c>
      <c r="I32" s="36">
        <v>29032.23</v>
      </c>
      <c r="J32" s="37">
        <v>2365587.02</v>
      </c>
      <c r="K32" s="37">
        <v>394926.42</v>
      </c>
      <c r="L32" s="35">
        <f t="shared" si="0"/>
        <v>9727596.9499999993</v>
      </c>
    </row>
    <row r="33" spans="1:13" x14ac:dyDescent="0.2">
      <c r="A33" s="30">
        <f t="shared" si="1"/>
        <v>19</v>
      </c>
      <c r="B33" s="27" t="s">
        <v>53</v>
      </c>
      <c r="C33" s="21"/>
      <c r="D33" s="36">
        <v>28876129.249999996</v>
      </c>
      <c r="E33" s="36">
        <v>3512837.0999999996</v>
      </c>
      <c r="F33" s="36">
        <v>782669.02</v>
      </c>
      <c r="G33" s="36">
        <v>17801.310000000001</v>
      </c>
      <c r="H33" s="36">
        <v>650955.43000000005</v>
      </c>
      <c r="I33" s="36">
        <v>157706.39000000001</v>
      </c>
      <c r="J33" s="37">
        <v>11729455.73</v>
      </c>
      <c r="K33" s="37">
        <v>2024114.64</v>
      </c>
      <c r="L33" s="35">
        <f t="shared" si="0"/>
        <v>47751668.86999999</v>
      </c>
    </row>
    <row r="34" spans="1:13" x14ac:dyDescent="0.2">
      <c r="A34" s="30">
        <f t="shared" si="1"/>
        <v>20</v>
      </c>
      <c r="B34" s="27" t="s">
        <v>54</v>
      </c>
      <c r="C34" s="21"/>
      <c r="D34" s="36">
        <v>3640545.8600000003</v>
      </c>
      <c r="E34" s="36">
        <v>663598.06000000006</v>
      </c>
      <c r="F34" s="36">
        <v>70429.03</v>
      </c>
      <c r="G34" s="36">
        <v>2470.12</v>
      </c>
      <c r="H34" s="36">
        <v>90327.06</v>
      </c>
      <c r="I34" s="36">
        <v>21883.46</v>
      </c>
      <c r="J34" s="37">
        <v>1478786.21</v>
      </c>
      <c r="K34" s="37">
        <v>182141.39</v>
      </c>
      <c r="L34" s="35">
        <f t="shared" si="0"/>
        <v>6150181.1899999995</v>
      </c>
    </row>
    <row r="35" spans="1:13" x14ac:dyDescent="0.2">
      <c r="A35" s="30">
        <f t="shared" si="1"/>
        <v>21</v>
      </c>
      <c r="B35" s="27" t="s">
        <v>55</v>
      </c>
      <c r="C35" s="21"/>
      <c r="D35" s="36">
        <v>613349.69000000006</v>
      </c>
      <c r="E35" s="36">
        <v>223565.96000000002</v>
      </c>
      <c r="F35" s="36">
        <v>10948.43</v>
      </c>
      <c r="G35" s="36">
        <v>11.29</v>
      </c>
      <c r="H35" s="36">
        <v>412.77</v>
      </c>
      <c r="I35" s="36">
        <v>100</v>
      </c>
      <c r="J35" s="37">
        <v>249142.03999999998</v>
      </c>
      <c r="K35" s="37">
        <v>28314.48</v>
      </c>
      <c r="L35" s="35">
        <f t="shared" si="0"/>
        <v>1125844.6600000001</v>
      </c>
    </row>
    <row r="36" spans="1:13" x14ac:dyDescent="0.2">
      <c r="A36" s="30">
        <f t="shared" si="1"/>
        <v>22</v>
      </c>
      <c r="B36" s="27" t="s">
        <v>56</v>
      </c>
      <c r="C36" s="21"/>
      <c r="D36" s="36">
        <v>453845.25</v>
      </c>
      <c r="E36" s="36">
        <v>172631.26</v>
      </c>
      <c r="F36" s="36">
        <v>5065.6400000000003</v>
      </c>
      <c r="G36" s="36">
        <v>97.71</v>
      </c>
      <c r="H36" s="36">
        <v>3573.1</v>
      </c>
      <c r="I36" s="36">
        <v>865.65</v>
      </c>
      <c r="J36" s="37">
        <v>184351.5</v>
      </c>
      <c r="K36" s="37">
        <v>13100.6</v>
      </c>
      <c r="L36" s="35">
        <f t="shared" si="0"/>
        <v>833530.71</v>
      </c>
    </row>
    <row r="37" spans="1:13" x14ac:dyDescent="0.2">
      <c r="A37" s="30">
        <f t="shared" si="1"/>
        <v>23</v>
      </c>
      <c r="B37" s="27" t="s">
        <v>57</v>
      </c>
      <c r="C37" s="21"/>
      <c r="D37" s="36">
        <v>376279.53</v>
      </c>
      <c r="E37" s="36">
        <v>138888.43</v>
      </c>
      <c r="F37" s="36">
        <v>2058.33</v>
      </c>
      <c r="G37" s="36">
        <v>180.79</v>
      </c>
      <c r="H37" s="36">
        <v>6611.04</v>
      </c>
      <c r="I37" s="36">
        <v>1601.65</v>
      </c>
      <c r="J37" s="37">
        <v>152844.39000000001</v>
      </c>
      <c r="K37" s="37">
        <v>5323.19</v>
      </c>
      <c r="L37" s="35">
        <f t="shared" si="0"/>
        <v>683787.35</v>
      </c>
    </row>
    <row r="38" spans="1:13" x14ac:dyDescent="0.2">
      <c r="A38" s="30">
        <f t="shared" si="1"/>
        <v>24</v>
      </c>
      <c r="B38" s="27" t="s">
        <v>58</v>
      </c>
      <c r="C38" s="21"/>
      <c r="D38" s="36">
        <v>794263.87999999989</v>
      </c>
      <c r="E38" s="36">
        <v>261358.06</v>
      </c>
      <c r="F38" s="36">
        <v>13624.04</v>
      </c>
      <c r="G38" s="36">
        <v>147.04</v>
      </c>
      <c r="H38" s="36">
        <v>5376.87</v>
      </c>
      <c r="I38" s="36">
        <v>1302.6500000000001</v>
      </c>
      <c r="J38" s="37">
        <v>322629.21999999997</v>
      </c>
      <c r="K38" s="37">
        <v>35234.06</v>
      </c>
      <c r="L38" s="35">
        <f t="shared" si="0"/>
        <v>1433935.82</v>
      </c>
    </row>
    <row r="39" spans="1:13" x14ac:dyDescent="0.2">
      <c r="A39" s="30">
        <f t="shared" si="1"/>
        <v>25</v>
      </c>
      <c r="B39" s="27" t="s">
        <v>59</v>
      </c>
      <c r="C39" s="21"/>
      <c r="D39" s="36">
        <v>373008.2</v>
      </c>
      <c r="E39" s="36">
        <v>101573.85</v>
      </c>
      <c r="F39" s="36">
        <v>1812.29</v>
      </c>
      <c r="G39" s="36">
        <v>330.36</v>
      </c>
      <c r="H39" s="36">
        <v>12080.57</v>
      </c>
      <c r="I39" s="36">
        <v>2926.75</v>
      </c>
      <c r="J39" s="37">
        <v>151515.57</v>
      </c>
      <c r="K39" s="37">
        <v>4686.8999999999996</v>
      </c>
      <c r="L39" s="35">
        <f t="shared" si="0"/>
        <v>647934.49000000011</v>
      </c>
    </row>
    <row r="40" spans="1:13" ht="13.5" thickBot="1" x14ac:dyDescent="0.25">
      <c r="A40" s="38"/>
      <c r="B40" s="39"/>
      <c r="C40" s="40"/>
      <c r="D40" s="41"/>
      <c r="E40" s="41"/>
      <c r="F40" s="41"/>
      <c r="G40" s="42"/>
      <c r="H40" s="21"/>
      <c r="I40" s="21"/>
      <c r="J40" s="28"/>
      <c r="K40" s="28"/>
      <c r="L40" s="29"/>
    </row>
    <row r="41" spans="1:13" ht="13.5" thickTop="1" x14ac:dyDescent="0.2">
      <c r="A41" s="12"/>
      <c r="B41" s="27"/>
      <c r="C41" s="21"/>
      <c r="D41" s="43"/>
      <c r="E41" s="36"/>
      <c r="F41" s="44"/>
      <c r="G41" s="45"/>
      <c r="H41" s="46"/>
      <c r="I41" s="46"/>
      <c r="J41" s="46"/>
      <c r="K41" s="46"/>
      <c r="L41" s="47"/>
    </row>
    <row r="42" spans="1:13" ht="14.25" x14ac:dyDescent="0.2">
      <c r="A42" s="12"/>
      <c r="B42" s="48" t="s">
        <v>60</v>
      </c>
      <c r="C42" s="49"/>
      <c r="D42" s="50">
        <f>SUM(D15:D39)</f>
        <v>58955244.410000004</v>
      </c>
      <c r="E42" s="51">
        <f>SUM(E15:E39)</f>
        <v>9790222.9100000001</v>
      </c>
      <c r="F42" s="52">
        <f t="shared" ref="F42:L42" si="2">SUM(F15:F39)</f>
        <v>1397317.59</v>
      </c>
      <c r="G42" s="53">
        <f t="shared" si="2"/>
        <v>33808.550000000003</v>
      </c>
      <c r="H42" s="54">
        <f t="shared" si="2"/>
        <v>1236305.2400000005</v>
      </c>
      <c r="I42" s="54">
        <f t="shared" si="2"/>
        <v>299518.56000000011</v>
      </c>
      <c r="J42" s="54">
        <f t="shared" si="2"/>
        <v>23947563.170000002</v>
      </c>
      <c r="K42" s="54">
        <f>SUM(K15:K39)</f>
        <v>3613699.9099999997</v>
      </c>
      <c r="L42" s="55">
        <f t="shared" si="2"/>
        <v>99273680.339999959</v>
      </c>
      <c r="M42" s="56"/>
    </row>
    <row r="43" spans="1:13" ht="13.5" thickBot="1" x14ac:dyDescent="0.25">
      <c r="A43" s="57"/>
      <c r="B43" s="58"/>
      <c r="C43" s="59"/>
      <c r="D43" s="60"/>
      <c r="E43" s="61"/>
      <c r="F43" s="61"/>
      <c r="G43" s="62"/>
      <c r="H43" s="61"/>
      <c r="I43" s="61"/>
      <c r="J43" s="61"/>
      <c r="K43" s="61"/>
      <c r="L43" s="63"/>
    </row>
    <row r="44" spans="1:13" x14ac:dyDescent="0.2">
      <c r="A44" s="27"/>
      <c r="B44" s="27"/>
      <c r="C44" s="27"/>
      <c r="D44" s="64"/>
      <c r="E44" s="65"/>
      <c r="F44" s="65"/>
      <c r="G44" s="65"/>
      <c r="H44" s="65"/>
      <c r="I44" s="65"/>
      <c r="J44" s="65"/>
      <c r="K44" s="65"/>
      <c r="L44" s="65"/>
    </row>
    <row r="45" spans="1:13" ht="15.75" x14ac:dyDescent="0.25">
      <c r="A45" s="2" t="s">
        <v>1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3" ht="15.75" x14ac:dyDescent="0.25">
      <c r="A46" s="2" t="s">
        <v>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7"/>
    </row>
    <row r="47" spans="1:13" ht="15.75" x14ac:dyDescent="0.25">
      <c r="A47" s="2" t="s">
        <v>3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7"/>
    </row>
    <row r="48" spans="1:13" ht="15" x14ac:dyDescent="0.2">
      <c r="A48" s="3" t="s">
        <v>4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5" x14ac:dyDescent="0.2">
      <c r="A49" s="3" t="str">
        <f>+A6</f>
        <v>DURANTE EL MES DE FEBRERO DEL EJERCICIO FISCAL 2014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3.5" thickBot="1" x14ac:dyDescent="0.25">
      <c r="A50" s="4" t="s">
        <v>61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5" t="s">
        <v>62</v>
      </c>
    </row>
    <row r="51" spans="1:12" x14ac:dyDescent="0.2">
      <c r="A51" s="6"/>
      <c r="B51" s="7"/>
      <c r="C51" s="8"/>
      <c r="D51" s="9"/>
      <c r="E51" s="10"/>
      <c r="F51" s="10" t="s">
        <v>7</v>
      </c>
      <c r="G51" s="9"/>
      <c r="H51" s="8"/>
      <c r="I51" s="8"/>
      <c r="J51" s="8"/>
      <c r="K51" s="9" t="s">
        <v>8</v>
      </c>
      <c r="L51" s="11"/>
    </row>
    <row r="52" spans="1:12" x14ac:dyDescent="0.2">
      <c r="A52" s="12"/>
      <c r="B52" s="13"/>
      <c r="C52" s="14"/>
      <c r="D52" s="13" t="s">
        <v>9</v>
      </c>
      <c r="E52" s="14" t="s">
        <v>10</v>
      </c>
      <c r="F52" s="14" t="s">
        <v>11</v>
      </c>
      <c r="G52" s="13"/>
      <c r="H52" s="14" t="s">
        <v>12</v>
      </c>
      <c r="I52" s="14" t="s">
        <v>9</v>
      </c>
      <c r="J52" s="14" t="s">
        <v>9</v>
      </c>
      <c r="K52" s="13" t="s">
        <v>13</v>
      </c>
      <c r="L52" s="15" t="s">
        <v>14</v>
      </c>
    </row>
    <row r="53" spans="1:12" ht="15" x14ac:dyDescent="0.25">
      <c r="A53" s="12"/>
      <c r="B53" s="16" t="s">
        <v>15</v>
      </c>
      <c r="C53" s="14" t="s">
        <v>16</v>
      </c>
      <c r="D53" s="13" t="s">
        <v>17</v>
      </c>
      <c r="E53" s="14" t="s">
        <v>18</v>
      </c>
      <c r="F53" s="17" t="s">
        <v>19</v>
      </c>
      <c r="G53" s="13" t="s">
        <v>20</v>
      </c>
      <c r="H53" s="14" t="s">
        <v>21</v>
      </c>
      <c r="I53" s="18" t="s">
        <v>22</v>
      </c>
      <c r="J53" s="14" t="s">
        <v>23</v>
      </c>
      <c r="K53" s="13" t="s">
        <v>24</v>
      </c>
      <c r="L53" s="15" t="s">
        <v>25</v>
      </c>
    </row>
    <row r="54" spans="1:12" x14ac:dyDescent="0.2">
      <c r="A54" s="12"/>
      <c r="B54" s="19"/>
      <c r="C54" s="20"/>
      <c r="D54" s="13"/>
      <c r="E54" s="14" t="s">
        <v>26</v>
      </c>
      <c r="F54" s="14" t="s">
        <v>27</v>
      </c>
      <c r="G54" s="19"/>
      <c r="H54" s="20"/>
      <c r="I54" s="14" t="s">
        <v>28</v>
      </c>
      <c r="J54" s="14" t="s">
        <v>29</v>
      </c>
      <c r="K54" s="13" t="s">
        <v>30</v>
      </c>
      <c r="L54" s="15" t="s">
        <v>31</v>
      </c>
    </row>
    <row r="55" spans="1:12" ht="13.5" thickBot="1" x14ac:dyDescent="0.25">
      <c r="A55" s="12"/>
      <c r="B55" s="19"/>
      <c r="C55" s="20"/>
      <c r="D55" s="13"/>
      <c r="E55" s="14"/>
      <c r="F55" s="14" t="s">
        <v>32</v>
      </c>
      <c r="G55" s="19"/>
      <c r="H55" s="20"/>
      <c r="I55" s="21"/>
      <c r="J55" s="20" t="s">
        <v>33</v>
      </c>
      <c r="K55" s="13" t="s">
        <v>34</v>
      </c>
      <c r="L55" s="22"/>
    </row>
    <row r="56" spans="1:12" x14ac:dyDescent="0.2">
      <c r="A56" s="6"/>
      <c r="B56" s="23"/>
      <c r="C56" s="24"/>
      <c r="D56" s="24"/>
      <c r="E56" s="24"/>
      <c r="F56" s="24"/>
      <c r="G56" s="24"/>
      <c r="H56" s="24"/>
      <c r="I56" s="24"/>
      <c r="J56" s="25"/>
      <c r="K56" s="25"/>
      <c r="L56" s="26"/>
    </row>
    <row r="57" spans="1:12" x14ac:dyDescent="0.2">
      <c r="A57" s="30">
        <v>26</v>
      </c>
      <c r="B57" s="27" t="s">
        <v>63</v>
      </c>
      <c r="C57" s="21"/>
      <c r="D57" s="36">
        <v>4440092.7</v>
      </c>
      <c r="E57" s="36">
        <v>737164.53</v>
      </c>
      <c r="F57" s="36">
        <v>109807.39</v>
      </c>
      <c r="G57" s="36">
        <v>2369.5500000000002</v>
      </c>
      <c r="H57" s="36">
        <v>86649.39</v>
      </c>
      <c r="I57" s="36">
        <v>20992.47</v>
      </c>
      <c r="J57" s="36">
        <v>1803561.35</v>
      </c>
      <c r="K57" s="36">
        <v>283980.51</v>
      </c>
      <c r="L57" s="35">
        <f t="shared" ref="L57:L81" si="3">SUM(D57:K57)</f>
        <v>7484617.8899999987</v>
      </c>
    </row>
    <row r="58" spans="1:12" x14ac:dyDescent="0.2">
      <c r="A58" s="30">
        <f>1+A57</f>
        <v>27</v>
      </c>
      <c r="B58" s="27" t="s">
        <v>64</v>
      </c>
      <c r="C58" s="21"/>
      <c r="D58" s="36">
        <v>4975759.1899999995</v>
      </c>
      <c r="E58" s="36">
        <v>688343.28</v>
      </c>
      <c r="F58" s="36">
        <v>123299.64</v>
      </c>
      <c r="G58" s="36">
        <v>3188.81</v>
      </c>
      <c r="H58" s="36">
        <v>116607.78</v>
      </c>
      <c r="I58" s="36">
        <v>28250.46</v>
      </c>
      <c r="J58" s="36">
        <v>2021148.57</v>
      </c>
      <c r="K58" s="36">
        <v>318873.76</v>
      </c>
      <c r="L58" s="35">
        <f t="shared" si="3"/>
        <v>8275471.4899999993</v>
      </c>
    </row>
    <row r="59" spans="1:12" x14ac:dyDescent="0.2">
      <c r="A59" s="30">
        <f t="shared" ref="A59:A81" si="4">1+A58</f>
        <v>28</v>
      </c>
      <c r="B59" s="27" t="s">
        <v>65</v>
      </c>
      <c r="C59" s="21"/>
      <c r="D59" s="36">
        <v>858449.01</v>
      </c>
      <c r="E59" s="36">
        <v>268540.90999999997</v>
      </c>
      <c r="F59" s="36">
        <v>17136.61</v>
      </c>
      <c r="G59" s="36">
        <v>120.3</v>
      </c>
      <c r="H59" s="36">
        <v>4399.12</v>
      </c>
      <c r="I59" s="36">
        <v>1065.77</v>
      </c>
      <c r="J59" s="36">
        <v>348701.15</v>
      </c>
      <c r="K59" s="36">
        <v>44318.19</v>
      </c>
      <c r="L59" s="35">
        <f t="shared" si="3"/>
        <v>1542731.06</v>
      </c>
    </row>
    <row r="60" spans="1:12" x14ac:dyDescent="0.2">
      <c r="A60" s="30">
        <f t="shared" si="4"/>
        <v>29</v>
      </c>
      <c r="B60" s="27" t="s">
        <v>66</v>
      </c>
      <c r="C60" s="21"/>
      <c r="D60" s="36">
        <v>383488.01</v>
      </c>
      <c r="E60" s="36">
        <v>146322.76</v>
      </c>
      <c r="F60" s="36">
        <v>2712.96</v>
      </c>
      <c r="G60" s="36">
        <v>141.58000000000001</v>
      </c>
      <c r="H60" s="36">
        <v>5177.1099999999997</v>
      </c>
      <c r="I60" s="36">
        <v>1254.25</v>
      </c>
      <c r="J60" s="36">
        <v>155772.45000000001</v>
      </c>
      <c r="K60" s="36">
        <v>7016.18</v>
      </c>
      <c r="L60" s="35">
        <f t="shared" si="3"/>
        <v>701885.29999999993</v>
      </c>
    </row>
    <row r="61" spans="1:12" x14ac:dyDescent="0.2">
      <c r="A61" s="30">
        <f t="shared" si="4"/>
        <v>30</v>
      </c>
      <c r="B61" s="27" t="s">
        <v>67</v>
      </c>
      <c r="C61" s="21"/>
      <c r="D61" s="36">
        <v>11286773.16</v>
      </c>
      <c r="E61" s="36">
        <v>1561995.64</v>
      </c>
      <c r="F61" s="36">
        <v>286296.2</v>
      </c>
      <c r="G61" s="36">
        <v>6974.63</v>
      </c>
      <c r="H61" s="36">
        <v>255047.29</v>
      </c>
      <c r="I61" s="36">
        <v>61790.080000000002</v>
      </c>
      <c r="J61" s="36">
        <v>4584676.32</v>
      </c>
      <c r="K61" s="36">
        <v>740410.45</v>
      </c>
      <c r="L61" s="35">
        <f t="shared" si="3"/>
        <v>18783963.77</v>
      </c>
    </row>
    <row r="62" spans="1:12" x14ac:dyDescent="0.2">
      <c r="A62" s="30">
        <f t="shared" si="4"/>
        <v>31</v>
      </c>
      <c r="B62" s="27" t="s">
        <v>68</v>
      </c>
      <c r="C62" s="21"/>
      <c r="D62" s="36">
        <v>45771084.189999998</v>
      </c>
      <c r="E62" s="36">
        <v>5052319.4799999995</v>
      </c>
      <c r="F62" s="36">
        <v>1339622.97</v>
      </c>
      <c r="G62" s="36">
        <v>26408.07</v>
      </c>
      <c r="H62" s="36">
        <v>965686.04</v>
      </c>
      <c r="I62" s="36">
        <v>233955.89</v>
      </c>
      <c r="J62" s="36">
        <v>18592170.079999998</v>
      </c>
      <c r="K62" s="36">
        <v>3464491.89</v>
      </c>
      <c r="L62" s="35">
        <f t="shared" si="3"/>
        <v>75445738.609999999</v>
      </c>
    </row>
    <row r="63" spans="1:12" x14ac:dyDescent="0.2">
      <c r="A63" s="30">
        <f t="shared" si="4"/>
        <v>32</v>
      </c>
      <c r="B63" s="27" t="s">
        <v>69</v>
      </c>
      <c r="C63" s="21"/>
      <c r="D63" s="36">
        <v>412129.75</v>
      </c>
      <c r="E63" s="36">
        <v>145671.48000000001</v>
      </c>
      <c r="F63" s="36">
        <v>2519.62</v>
      </c>
      <c r="G63" s="36">
        <v>213.14</v>
      </c>
      <c r="H63" s="36">
        <v>7794.2</v>
      </c>
      <c r="I63" s="36">
        <v>1888.29</v>
      </c>
      <c r="J63" s="36">
        <v>167406.70000000001</v>
      </c>
      <c r="K63" s="36">
        <v>6516.17</v>
      </c>
      <c r="L63" s="35">
        <f t="shared" si="3"/>
        <v>744139.35</v>
      </c>
    </row>
    <row r="64" spans="1:12" x14ac:dyDescent="0.2">
      <c r="A64" s="30">
        <f t="shared" si="4"/>
        <v>33</v>
      </c>
      <c r="B64" s="27" t="s">
        <v>70</v>
      </c>
      <c r="C64" s="21"/>
      <c r="D64" s="36">
        <v>379859.04000000004</v>
      </c>
      <c r="E64" s="36">
        <v>119750.6</v>
      </c>
      <c r="F64" s="36">
        <v>2122.0300000000002</v>
      </c>
      <c r="G64" s="36">
        <v>261.42</v>
      </c>
      <c r="H64" s="36">
        <v>9559.7000000000007</v>
      </c>
      <c r="I64" s="36">
        <v>2316.02</v>
      </c>
      <c r="J64" s="36">
        <v>154298.38</v>
      </c>
      <c r="K64" s="36">
        <v>5487.93</v>
      </c>
      <c r="L64" s="35">
        <f t="shared" si="3"/>
        <v>673655.12000000011</v>
      </c>
    </row>
    <row r="65" spans="1:12" x14ac:dyDescent="0.2">
      <c r="A65" s="30">
        <f t="shared" si="4"/>
        <v>34</v>
      </c>
      <c r="B65" s="27" t="s">
        <v>71</v>
      </c>
      <c r="C65" s="21"/>
      <c r="D65" s="36">
        <v>6017880.4200000009</v>
      </c>
      <c r="E65" s="36">
        <v>806281.92999999993</v>
      </c>
      <c r="F65" s="36">
        <v>167600.85</v>
      </c>
      <c r="G65" s="36">
        <v>3243.29</v>
      </c>
      <c r="H65" s="36">
        <v>118599.92</v>
      </c>
      <c r="I65" s="36">
        <v>28733.1</v>
      </c>
      <c r="J65" s="36">
        <v>2444457.1900000004</v>
      </c>
      <c r="K65" s="36">
        <v>433444.2</v>
      </c>
      <c r="L65" s="35">
        <f t="shared" si="3"/>
        <v>10020240.899999999</v>
      </c>
    </row>
    <row r="66" spans="1:12" x14ac:dyDescent="0.2">
      <c r="A66" s="30">
        <f t="shared" si="4"/>
        <v>35</v>
      </c>
      <c r="B66" s="27" t="s">
        <v>72</v>
      </c>
      <c r="C66" s="21"/>
      <c r="D66" s="36">
        <v>379427.98</v>
      </c>
      <c r="E66" s="36">
        <v>140730.63</v>
      </c>
      <c r="F66" s="36">
        <v>2508.66</v>
      </c>
      <c r="G66" s="36">
        <v>162.82</v>
      </c>
      <c r="H66" s="36">
        <v>5953.99</v>
      </c>
      <c r="I66" s="36">
        <v>1442.47</v>
      </c>
      <c r="J66" s="36">
        <v>154123.28000000003</v>
      </c>
      <c r="K66" s="36">
        <v>6487.83</v>
      </c>
      <c r="L66" s="35">
        <f t="shared" si="3"/>
        <v>690837.65999999992</v>
      </c>
    </row>
    <row r="67" spans="1:12" x14ac:dyDescent="0.2">
      <c r="A67" s="30">
        <f t="shared" si="4"/>
        <v>36</v>
      </c>
      <c r="B67" s="27" t="s">
        <v>73</v>
      </c>
      <c r="C67" s="21"/>
      <c r="D67" s="36">
        <v>932833.84</v>
      </c>
      <c r="E67" s="36">
        <v>235972.3</v>
      </c>
      <c r="F67" s="36">
        <v>21940.83</v>
      </c>
      <c r="G67" s="36">
        <v>222.02</v>
      </c>
      <c r="H67" s="36">
        <v>8118.7</v>
      </c>
      <c r="I67" s="36">
        <v>1966.91</v>
      </c>
      <c r="J67" s="36">
        <v>378916.2</v>
      </c>
      <c r="K67" s="36">
        <v>56742.7</v>
      </c>
      <c r="L67" s="35">
        <f t="shared" si="3"/>
        <v>1636713.4999999998</v>
      </c>
    </row>
    <row r="68" spans="1:12" x14ac:dyDescent="0.2">
      <c r="A68" s="30">
        <f t="shared" si="4"/>
        <v>37</v>
      </c>
      <c r="B68" s="27" t="s">
        <v>74</v>
      </c>
      <c r="C68" s="21"/>
      <c r="D68" s="36">
        <v>2226912.7600000002</v>
      </c>
      <c r="E68" s="36">
        <v>435699.48</v>
      </c>
      <c r="F68" s="36">
        <v>53703.199999999997</v>
      </c>
      <c r="G68" s="36">
        <v>981.59</v>
      </c>
      <c r="H68" s="36">
        <v>35894.46</v>
      </c>
      <c r="I68" s="36">
        <v>8696.1200000000008</v>
      </c>
      <c r="J68" s="36">
        <v>904569.81</v>
      </c>
      <c r="K68" s="36">
        <v>138885.57</v>
      </c>
      <c r="L68" s="35">
        <f t="shared" si="3"/>
        <v>3805342.99</v>
      </c>
    </row>
    <row r="69" spans="1:12" x14ac:dyDescent="0.2">
      <c r="A69" s="30">
        <f t="shared" si="4"/>
        <v>38</v>
      </c>
      <c r="B69" s="27" t="s">
        <v>75</v>
      </c>
      <c r="C69" s="21"/>
      <c r="D69" s="36">
        <v>416608.11</v>
      </c>
      <c r="E69" s="36">
        <v>157336.64000000001</v>
      </c>
      <c r="F69" s="36">
        <v>3479.61</v>
      </c>
      <c r="G69" s="36">
        <v>139.55000000000001</v>
      </c>
      <c r="H69" s="36">
        <v>5103.0600000000004</v>
      </c>
      <c r="I69" s="36">
        <v>1236.31</v>
      </c>
      <c r="J69" s="36">
        <v>169225.8</v>
      </c>
      <c r="K69" s="36">
        <v>8998.85</v>
      </c>
      <c r="L69" s="35">
        <f t="shared" si="3"/>
        <v>762127.93</v>
      </c>
    </row>
    <row r="70" spans="1:12" x14ac:dyDescent="0.2">
      <c r="A70" s="30">
        <f t="shared" si="4"/>
        <v>39</v>
      </c>
      <c r="B70" s="27" t="s">
        <v>76</v>
      </c>
      <c r="C70" s="21"/>
      <c r="D70" s="36">
        <v>638476.35</v>
      </c>
      <c r="E70" s="36">
        <v>213834.87</v>
      </c>
      <c r="F70" s="36">
        <v>9197.64</v>
      </c>
      <c r="G70" s="36">
        <v>171.5</v>
      </c>
      <c r="H70" s="36">
        <v>6271.56</v>
      </c>
      <c r="I70" s="36">
        <v>1519.41</v>
      </c>
      <c r="J70" s="36">
        <v>259348.46999999997</v>
      </c>
      <c r="K70" s="36">
        <v>23786.66</v>
      </c>
      <c r="L70" s="35">
        <f t="shared" si="3"/>
        <v>1152606.46</v>
      </c>
    </row>
    <row r="71" spans="1:12" x14ac:dyDescent="0.2">
      <c r="A71" s="30">
        <f t="shared" si="4"/>
        <v>40</v>
      </c>
      <c r="B71" s="27" t="s">
        <v>77</v>
      </c>
      <c r="C71" s="21"/>
      <c r="D71" s="36">
        <v>654621.68999999994</v>
      </c>
      <c r="E71" s="36">
        <v>236040.37</v>
      </c>
      <c r="F71" s="36">
        <v>11796.4</v>
      </c>
      <c r="G71" s="36">
        <v>17.86</v>
      </c>
      <c r="H71" s="36">
        <v>652.98</v>
      </c>
      <c r="I71" s="36">
        <v>158.19999999999999</v>
      </c>
      <c r="J71" s="36">
        <v>265906.7</v>
      </c>
      <c r="K71" s="36">
        <v>30507.49</v>
      </c>
      <c r="L71" s="35">
        <f t="shared" si="3"/>
        <v>1199701.69</v>
      </c>
    </row>
    <row r="72" spans="1:12" x14ac:dyDescent="0.2">
      <c r="A72" s="30">
        <f t="shared" si="4"/>
        <v>41</v>
      </c>
      <c r="B72" s="27" t="s">
        <v>78</v>
      </c>
      <c r="C72" s="21"/>
      <c r="D72" s="36">
        <v>514427.19999999995</v>
      </c>
      <c r="E72" s="36">
        <v>153577.70000000001</v>
      </c>
      <c r="F72" s="36">
        <v>4911.84</v>
      </c>
      <c r="G72" s="36">
        <v>308.85000000000002</v>
      </c>
      <c r="H72" s="36">
        <v>11294.05</v>
      </c>
      <c r="I72" s="36">
        <v>2736.2</v>
      </c>
      <c r="J72" s="36">
        <v>208959.83</v>
      </c>
      <c r="K72" s="36">
        <v>12702.86</v>
      </c>
      <c r="L72" s="35">
        <f t="shared" si="3"/>
        <v>908918.5299999998</v>
      </c>
    </row>
    <row r="73" spans="1:12" x14ac:dyDescent="0.2">
      <c r="A73" s="30">
        <f t="shared" si="4"/>
        <v>42</v>
      </c>
      <c r="B73" s="27" t="s">
        <v>79</v>
      </c>
      <c r="C73" s="21"/>
      <c r="D73" s="36">
        <v>2039175.2600000002</v>
      </c>
      <c r="E73" s="36">
        <v>426271.31999999995</v>
      </c>
      <c r="F73" s="36">
        <v>31555.88</v>
      </c>
      <c r="G73" s="36">
        <v>1474.72</v>
      </c>
      <c r="H73" s="36">
        <v>53927.32</v>
      </c>
      <c r="I73" s="36">
        <v>13064.92</v>
      </c>
      <c r="J73" s="36">
        <v>828311.01</v>
      </c>
      <c r="K73" s="36">
        <v>81608.850000000006</v>
      </c>
      <c r="L73" s="35">
        <f t="shared" si="3"/>
        <v>3475389.28</v>
      </c>
    </row>
    <row r="74" spans="1:12" x14ac:dyDescent="0.2">
      <c r="A74" s="30">
        <f t="shared" si="4"/>
        <v>43</v>
      </c>
      <c r="B74" s="27" t="s">
        <v>80</v>
      </c>
      <c r="C74" s="21"/>
      <c r="D74" s="36">
        <v>12167619.249999998</v>
      </c>
      <c r="E74" s="36">
        <v>1703557.48</v>
      </c>
      <c r="F74" s="36">
        <v>308968.51</v>
      </c>
      <c r="G74" s="36">
        <v>7428.71</v>
      </c>
      <c r="H74" s="36">
        <v>271651.76</v>
      </c>
      <c r="I74" s="36">
        <v>65812.83</v>
      </c>
      <c r="J74" s="36">
        <v>4942475.1500000004</v>
      </c>
      <c r="K74" s="36">
        <v>799044.89</v>
      </c>
      <c r="L74" s="35">
        <f t="shared" si="3"/>
        <v>20266558.579999998</v>
      </c>
    </row>
    <row r="75" spans="1:12" x14ac:dyDescent="0.2">
      <c r="A75" s="30">
        <f t="shared" si="4"/>
        <v>44</v>
      </c>
      <c r="B75" s="27" t="s">
        <v>81</v>
      </c>
      <c r="C75" s="21"/>
      <c r="D75" s="36">
        <v>11696737.82</v>
      </c>
      <c r="E75" s="36">
        <v>1273647.56</v>
      </c>
      <c r="F75" s="36">
        <v>351007.14</v>
      </c>
      <c r="G75" s="36">
        <v>6481.13</v>
      </c>
      <c r="H75" s="36">
        <v>237000.87</v>
      </c>
      <c r="I75" s="36">
        <v>57417.99</v>
      </c>
      <c r="J75" s="36">
        <v>4751203.5699999994</v>
      </c>
      <c r="K75" s="36">
        <v>907763.92</v>
      </c>
      <c r="L75" s="35">
        <f t="shared" si="3"/>
        <v>19281260.000000004</v>
      </c>
    </row>
    <row r="76" spans="1:12" x14ac:dyDescent="0.2">
      <c r="A76" s="30">
        <f t="shared" si="4"/>
        <v>45</v>
      </c>
      <c r="B76" s="27" t="s">
        <v>82</v>
      </c>
      <c r="C76" s="21"/>
      <c r="D76" s="36">
        <v>365264.67</v>
      </c>
      <c r="E76" s="36">
        <v>96554.28</v>
      </c>
      <c r="F76" s="36">
        <v>1052.22</v>
      </c>
      <c r="G76" s="36">
        <v>363</v>
      </c>
      <c r="H76" s="36">
        <v>13274.06</v>
      </c>
      <c r="I76" s="36">
        <v>3215.89</v>
      </c>
      <c r="J76" s="36">
        <v>148370.16</v>
      </c>
      <c r="K76" s="36">
        <v>2721.23</v>
      </c>
      <c r="L76" s="35">
        <f t="shared" si="3"/>
        <v>630815.50999999989</v>
      </c>
    </row>
    <row r="77" spans="1:12" x14ac:dyDescent="0.2">
      <c r="A77" s="30">
        <f t="shared" si="4"/>
        <v>46</v>
      </c>
      <c r="B77" s="27" t="s">
        <v>83</v>
      </c>
      <c r="C77" s="21"/>
      <c r="D77" s="36">
        <v>517243.49</v>
      </c>
      <c r="E77" s="36">
        <v>189315.38</v>
      </c>
      <c r="F77" s="36">
        <v>6218.92</v>
      </c>
      <c r="G77" s="36">
        <v>123.36</v>
      </c>
      <c r="H77" s="36">
        <v>4510.96</v>
      </c>
      <c r="I77" s="36">
        <v>1092.8699999999999</v>
      </c>
      <c r="J77" s="36">
        <v>210103.8</v>
      </c>
      <c r="K77" s="36">
        <v>16083.18</v>
      </c>
      <c r="L77" s="35">
        <f t="shared" si="3"/>
        <v>944691.96000000008</v>
      </c>
    </row>
    <row r="78" spans="1:12" x14ac:dyDescent="0.2">
      <c r="A78" s="30">
        <f t="shared" si="4"/>
        <v>47</v>
      </c>
      <c r="B78" s="27" t="s">
        <v>84</v>
      </c>
      <c r="C78" s="21"/>
      <c r="D78" s="36">
        <v>425131.51</v>
      </c>
      <c r="E78" s="36">
        <v>161811.14000000001</v>
      </c>
      <c r="F78" s="36">
        <v>4362.7</v>
      </c>
      <c r="G78" s="36">
        <v>105.96</v>
      </c>
      <c r="H78" s="36">
        <v>3874.86</v>
      </c>
      <c r="I78" s="36">
        <v>938.76</v>
      </c>
      <c r="J78" s="36">
        <v>172688.01</v>
      </c>
      <c r="K78" s="36">
        <v>11282.67</v>
      </c>
      <c r="L78" s="35">
        <f t="shared" si="3"/>
        <v>780195.61</v>
      </c>
    </row>
    <row r="79" spans="1:12" x14ac:dyDescent="0.2">
      <c r="A79" s="30">
        <f t="shared" si="4"/>
        <v>48</v>
      </c>
      <c r="B79" s="27" t="s">
        <v>85</v>
      </c>
      <c r="C79" s="21"/>
      <c r="D79" s="36">
        <v>366263.36</v>
      </c>
      <c r="E79" s="36">
        <v>102167.42</v>
      </c>
      <c r="F79" s="36">
        <v>883.09</v>
      </c>
      <c r="G79" s="36">
        <v>349.58</v>
      </c>
      <c r="H79" s="36">
        <v>12783.49</v>
      </c>
      <c r="I79" s="36">
        <v>3097.04</v>
      </c>
      <c r="J79" s="36">
        <v>148775.82</v>
      </c>
      <c r="K79" s="36">
        <v>2283.81</v>
      </c>
      <c r="L79" s="35">
        <f t="shared" si="3"/>
        <v>636603.6100000001</v>
      </c>
    </row>
    <row r="80" spans="1:12" x14ac:dyDescent="0.2">
      <c r="A80" s="30">
        <f t="shared" si="4"/>
        <v>49</v>
      </c>
      <c r="B80" s="27" t="s">
        <v>86</v>
      </c>
      <c r="C80" s="21"/>
      <c r="D80" s="36">
        <v>913838.54</v>
      </c>
      <c r="E80" s="36">
        <v>264424.81</v>
      </c>
      <c r="F80" s="36">
        <v>20288.91</v>
      </c>
      <c r="G80" s="36">
        <v>133.18</v>
      </c>
      <c r="H80" s="36">
        <v>4870.09</v>
      </c>
      <c r="I80" s="36">
        <v>1179.8699999999999</v>
      </c>
      <c r="J80" s="36">
        <v>371200.32</v>
      </c>
      <c r="K80" s="36">
        <v>52470.54</v>
      </c>
      <c r="L80" s="35">
        <f t="shared" si="3"/>
        <v>1628406.2600000002</v>
      </c>
    </row>
    <row r="81" spans="1:13" x14ac:dyDescent="0.2">
      <c r="A81" s="30">
        <f t="shared" si="4"/>
        <v>50</v>
      </c>
      <c r="B81" s="27" t="s">
        <v>87</v>
      </c>
      <c r="C81" s="21"/>
      <c r="D81" s="36">
        <v>2526820.56</v>
      </c>
      <c r="E81" s="36">
        <v>460192.11</v>
      </c>
      <c r="F81" s="36">
        <v>68443.16</v>
      </c>
      <c r="G81" s="36">
        <v>957.28</v>
      </c>
      <c r="H81" s="36">
        <v>35005.620000000003</v>
      </c>
      <c r="I81" s="36">
        <v>8480.7800000000007</v>
      </c>
      <c r="J81" s="36">
        <v>1026392.0599999999</v>
      </c>
      <c r="K81" s="36">
        <v>177005.61</v>
      </c>
      <c r="L81" s="35">
        <f t="shared" si="3"/>
        <v>4303297.18</v>
      </c>
    </row>
    <row r="82" spans="1:13" ht="13.5" thickBot="1" x14ac:dyDescent="0.25">
      <c r="A82" s="38"/>
      <c r="B82" s="39"/>
      <c r="C82" s="40"/>
      <c r="D82" s="41"/>
      <c r="E82" s="41"/>
      <c r="F82" s="41"/>
      <c r="G82" s="42"/>
      <c r="H82" s="21"/>
      <c r="I82" s="21"/>
      <c r="J82" s="28"/>
      <c r="K82" s="28"/>
      <c r="L82" s="29"/>
    </row>
    <row r="83" spans="1:13" ht="13.5" thickTop="1" x14ac:dyDescent="0.2">
      <c r="A83" s="12"/>
      <c r="B83" s="27"/>
      <c r="C83" s="21"/>
      <c r="D83" s="43"/>
      <c r="E83" s="36"/>
      <c r="F83" s="44"/>
      <c r="G83" s="45"/>
      <c r="H83" s="46"/>
      <c r="I83" s="46"/>
      <c r="J83" s="46"/>
      <c r="K83" s="46"/>
      <c r="L83" s="47"/>
    </row>
    <row r="84" spans="1:13" ht="14.25" x14ac:dyDescent="0.2">
      <c r="A84" s="12"/>
      <c r="B84" s="48" t="s">
        <v>60</v>
      </c>
      <c r="C84" s="49"/>
      <c r="D84" s="50">
        <f t="shared" ref="D84:L84" si="5">SUM(D57:D81)+D42</f>
        <v>170262162.27000004</v>
      </c>
      <c r="E84" s="51">
        <f t="shared" si="5"/>
        <v>25567747.010000002</v>
      </c>
      <c r="F84" s="52">
        <f t="shared" si="5"/>
        <v>4348754.57</v>
      </c>
      <c r="G84" s="53">
        <f t="shared" si="5"/>
        <v>96150.45</v>
      </c>
      <c r="H84" s="54">
        <f t="shared" si="5"/>
        <v>3516013.62</v>
      </c>
      <c r="I84" s="54">
        <f t="shared" si="5"/>
        <v>851821.4600000002</v>
      </c>
      <c r="J84" s="54">
        <f t="shared" si="5"/>
        <v>69160325.349999994</v>
      </c>
      <c r="K84" s="54">
        <f t="shared" si="5"/>
        <v>11246615.85</v>
      </c>
      <c r="L84" s="55">
        <f t="shared" si="5"/>
        <v>285049590.57999998</v>
      </c>
      <c r="M84" s="56"/>
    </row>
    <row r="85" spans="1:13" ht="13.5" thickBot="1" x14ac:dyDescent="0.25">
      <c r="A85" s="57"/>
      <c r="B85" s="58"/>
      <c r="C85" s="59"/>
      <c r="D85" s="60"/>
      <c r="E85" s="61"/>
      <c r="F85" s="61"/>
      <c r="G85" s="62"/>
      <c r="H85" s="61"/>
      <c r="I85" s="61"/>
      <c r="J85" s="61"/>
      <c r="K85" s="61"/>
      <c r="L85" s="63"/>
    </row>
    <row r="86" spans="1:13" x14ac:dyDescent="0.2">
      <c r="A86" s="27"/>
      <c r="B86" s="27"/>
      <c r="C86" s="27"/>
      <c r="D86" s="64"/>
      <c r="E86" s="65"/>
      <c r="F86" s="65"/>
      <c r="G86" s="65"/>
      <c r="H86" s="65"/>
      <c r="I86" s="65"/>
      <c r="J86" s="65"/>
      <c r="K86" s="65"/>
      <c r="L86" s="65"/>
    </row>
    <row r="87" spans="1:13" ht="15.75" x14ac:dyDescent="0.25">
      <c r="A87" s="2" t="s">
        <v>1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3" ht="15.75" x14ac:dyDescent="0.25">
      <c r="A88" s="2" t="s">
        <v>2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3" ht="15.75" x14ac:dyDescent="0.25">
      <c r="A89" s="2" t="s">
        <v>3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3" ht="15" x14ac:dyDescent="0.2">
      <c r="A90" s="3" t="s">
        <v>4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3" ht="15" x14ac:dyDescent="0.2">
      <c r="A91" s="3" t="str">
        <f>+A6</f>
        <v>DURANTE EL MES DE FEBRERO DEL EJERCICIO FISCAL 2014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3" ht="13.5" thickBo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5" t="s">
        <v>88</v>
      </c>
    </row>
    <row r="93" spans="1:13" x14ac:dyDescent="0.2">
      <c r="A93" s="6"/>
      <c r="B93" s="7"/>
      <c r="C93" s="8"/>
      <c r="D93" s="9"/>
      <c r="E93" s="10"/>
      <c r="F93" s="10" t="s">
        <v>7</v>
      </c>
      <c r="G93" s="9"/>
      <c r="H93" s="8"/>
      <c r="I93" s="8"/>
      <c r="J93" s="8"/>
      <c r="K93" s="9" t="s">
        <v>8</v>
      </c>
      <c r="L93" s="11"/>
    </row>
    <row r="94" spans="1:13" x14ac:dyDescent="0.2">
      <c r="A94" s="12"/>
      <c r="B94" s="13"/>
      <c r="C94" s="14"/>
      <c r="D94" s="13" t="s">
        <v>9</v>
      </c>
      <c r="E94" s="14" t="s">
        <v>10</v>
      </c>
      <c r="F94" s="14" t="s">
        <v>11</v>
      </c>
      <c r="G94" s="13"/>
      <c r="H94" s="14" t="s">
        <v>12</v>
      </c>
      <c r="I94" s="14" t="s">
        <v>9</v>
      </c>
      <c r="J94" s="14" t="s">
        <v>9</v>
      </c>
      <c r="K94" s="13" t="s">
        <v>13</v>
      </c>
      <c r="L94" s="15" t="s">
        <v>14</v>
      </c>
    </row>
    <row r="95" spans="1:13" ht="15" x14ac:dyDescent="0.25">
      <c r="A95" s="12"/>
      <c r="B95" s="16" t="s">
        <v>15</v>
      </c>
      <c r="C95" s="14" t="s">
        <v>16</v>
      </c>
      <c r="D95" s="13" t="s">
        <v>17</v>
      </c>
      <c r="E95" s="14" t="s">
        <v>18</v>
      </c>
      <c r="F95" s="17" t="s">
        <v>19</v>
      </c>
      <c r="G95" s="13" t="s">
        <v>20</v>
      </c>
      <c r="H95" s="14" t="s">
        <v>21</v>
      </c>
      <c r="I95" s="18" t="s">
        <v>22</v>
      </c>
      <c r="J95" s="14" t="s">
        <v>23</v>
      </c>
      <c r="K95" s="13" t="s">
        <v>24</v>
      </c>
      <c r="L95" s="15" t="s">
        <v>25</v>
      </c>
    </row>
    <row r="96" spans="1:13" x14ac:dyDescent="0.2">
      <c r="A96" s="12"/>
      <c r="B96" s="19"/>
      <c r="C96" s="20"/>
      <c r="D96" s="13"/>
      <c r="E96" s="14" t="s">
        <v>26</v>
      </c>
      <c r="F96" s="14" t="s">
        <v>27</v>
      </c>
      <c r="G96" s="19"/>
      <c r="H96" s="20"/>
      <c r="I96" s="14" t="s">
        <v>28</v>
      </c>
      <c r="J96" s="14" t="s">
        <v>29</v>
      </c>
      <c r="K96" s="13" t="s">
        <v>30</v>
      </c>
      <c r="L96" s="15" t="s">
        <v>31</v>
      </c>
    </row>
    <row r="97" spans="1:12" ht="13.5" thickBot="1" x14ac:dyDescent="0.25">
      <c r="A97" s="12"/>
      <c r="B97" s="19"/>
      <c r="C97" s="20"/>
      <c r="D97" s="13"/>
      <c r="E97" s="14"/>
      <c r="F97" s="14" t="s">
        <v>32</v>
      </c>
      <c r="G97" s="19"/>
      <c r="H97" s="20"/>
      <c r="I97" s="21"/>
      <c r="J97" s="20" t="s">
        <v>33</v>
      </c>
      <c r="K97" s="13" t="s">
        <v>34</v>
      </c>
      <c r="L97" s="22"/>
    </row>
    <row r="98" spans="1:12" x14ac:dyDescent="0.2">
      <c r="A98" s="6"/>
      <c r="B98" s="23"/>
      <c r="C98" s="24"/>
      <c r="D98" s="24"/>
      <c r="E98" s="24"/>
      <c r="F98" s="24"/>
      <c r="G98" s="24"/>
      <c r="H98" s="24"/>
      <c r="I98" s="24"/>
      <c r="J98" s="25"/>
      <c r="K98" s="25"/>
      <c r="L98" s="26"/>
    </row>
    <row r="99" spans="1:12" x14ac:dyDescent="0.2">
      <c r="A99" s="30">
        <v>51</v>
      </c>
      <c r="B99" s="27" t="s">
        <v>89</v>
      </c>
      <c r="C99" s="21"/>
      <c r="D99" s="36">
        <v>588888.77</v>
      </c>
      <c r="E99" s="36">
        <v>196730.13</v>
      </c>
      <c r="F99" s="36">
        <v>7326.08</v>
      </c>
      <c r="G99" s="36">
        <v>205.03</v>
      </c>
      <c r="H99" s="36">
        <v>7497.62</v>
      </c>
      <c r="I99" s="36">
        <v>1816.44</v>
      </c>
      <c r="J99" s="37">
        <v>239206.05</v>
      </c>
      <c r="K99" s="37">
        <v>18946.48</v>
      </c>
      <c r="L99" s="35">
        <f t="shared" ref="L99:L120" si="6">SUM(D99:K99)</f>
        <v>1060616.5999999999</v>
      </c>
    </row>
    <row r="100" spans="1:12" x14ac:dyDescent="0.2">
      <c r="A100" s="30">
        <f>1+A99</f>
        <v>52</v>
      </c>
      <c r="B100" s="27" t="s">
        <v>90</v>
      </c>
      <c r="C100" s="21"/>
      <c r="D100" s="36">
        <v>417665.49</v>
      </c>
      <c r="E100" s="36">
        <v>155208.10999999999</v>
      </c>
      <c r="F100" s="36">
        <v>3495</v>
      </c>
      <c r="G100" s="36">
        <v>149.61000000000001</v>
      </c>
      <c r="H100" s="36">
        <v>5471</v>
      </c>
      <c r="I100" s="36">
        <v>1325.45</v>
      </c>
      <c r="J100" s="37">
        <v>169655.31</v>
      </c>
      <c r="K100" s="37">
        <v>9038.65</v>
      </c>
      <c r="L100" s="35">
        <f t="shared" si="6"/>
        <v>762008.62</v>
      </c>
    </row>
    <row r="101" spans="1:12" x14ac:dyDescent="0.2">
      <c r="A101" s="30">
        <f t="shared" ref="A101:A120" si="7">1+A100</f>
        <v>53</v>
      </c>
      <c r="B101" s="27" t="s">
        <v>91</v>
      </c>
      <c r="C101" s="21"/>
      <c r="D101" s="36">
        <v>798809.78</v>
      </c>
      <c r="E101" s="36">
        <v>240450.59999999998</v>
      </c>
      <c r="F101" s="36">
        <v>11932.57</v>
      </c>
      <c r="G101" s="36">
        <v>304.81</v>
      </c>
      <c r="H101" s="36">
        <v>11146.11</v>
      </c>
      <c r="I101" s="36">
        <v>2700.36</v>
      </c>
      <c r="J101" s="37">
        <v>324475.76</v>
      </c>
      <c r="K101" s="37">
        <v>30859.64</v>
      </c>
      <c r="L101" s="35">
        <f t="shared" si="6"/>
        <v>1420679.6300000001</v>
      </c>
    </row>
    <row r="102" spans="1:12" x14ac:dyDescent="0.2">
      <c r="A102" s="30">
        <f t="shared" si="7"/>
        <v>54</v>
      </c>
      <c r="B102" s="27" t="s">
        <v>92</v>
      </c>
      <c r="C102" s="21"/>
      <c r="D102" s="36">
        <v>910390.36</v>
      </c>
      <c r="E102" s="36">
        <v>276741.56</v>
      </c>
      <c r="F102" s="36">
        <v>14058.98</v>
      </c>
      <c r="G102" s="36">
        <v>318.89999999999998</v>
      </c>
      <c r="H102" s="36">
        <v>11661.4</v>
      </c>
      <c r="I102" s="36">
        <v>2825.2</v>
      </c>
      <c r="J102" s="37">
        <v>369799.67999999999</v>
      </c>
      <c r="K102" s="37">
        <v>36358.910000000003</v>
      </c>
      <c r="L102" s="35">
        <f t="shared" si="6"/>
        <v>1622154.9899999995</v>
      </c>
    </row>
    <row r="103" spans="1:12" x14ac:dyDescent="0.2">
      <c r="A103" s="30">
        <f t="shared" si="7"/>
        <v>55</v>
      </c>
      <c r="B103" s="27" t="s">
        <v>93</v>
      </c>
      <c r="C103" s="21"/>
      <c r="D103" s="36">
        <v>360203.88999999996</v>
      </c>
      <c r="E103" s="36">
        <v>96195.58</v>
      </c>
      <c r="F103" s="36">
        <v>913.82</v>
      </c>
      <c r="G103" s="36">
        <v>358.91</v>
      </c>
      <c r="H103" s="36">
        <v>13124.7</v>
      </c>
      <c r="I103" s="36">
        <v>3179.71</v>
      </c>
      <c r="J103" s="37">
        <v>146314.47</v>
      </c>
      <c r="K103" s="37">
        <v>2363.29</v>
      </c>
      <c r="L103" s="35">
        <f t="shared" si="6"/>
        <v>622654.37</v>
      </c>
    </row>
    <row r="104" spans="1:12" x14ac:dyDescent="0.2">
      <c r="A104" s="30">
        <f t="shared" si="7"/>
        <v>56</v>
      </c>
      <c r="B104" s="27" t="s">
        <v>94</v>
      </c>
      <c r="C104" s="21"/>
      <c r="D104" s="36">
        <v>359268.27999999997</v>
      </c>
      <c r="E104" s="36">
        <v>99900.9</v>
      </c>
      <c r="F104" s="36">
        <v>612.9</v>
      </c>
      <c r="G104" s="36">
        <v>353.98</v>
      </c>
      <c r="H104" s="36">
        <v>12944.11</v>
      </c>
      <c r="I104" s="36">
        <v>3135.96</v>
      </c>
      <c r="J104" s="37">
        <v>145934.43</v>
      </c>
      <c r="K104" s="37">
        <v>1585.05</v>
      </c>
      <c r="L104" s="35">
        <f t="shared" si="6"/>
        <v>623735.61</v>
      </c>
    </row>
    <row r="105" spans="1:12" x14ac:dyDescent="0.2">
      <c r="A105" s="30">
        <f t="shared" si="7"/>
        <v>57</v>
      </c>
      <c r="B105" s="27" t="s">
        <v>95</v>
      </c>
      <c r="C105" s="21"/>
      <c r="D105" s="36">
        <v>11426866.040000001</v>
      </c>
      <c r="E105" s="36">
        <v>1338439.93</v>
      </c>
      <c r="F105" s="36">
        <v>318537.44</v>
      </c>
      <c r="G105" s="36">
        <v>6905.81</v>
      </c>
      <c r="H105" s="36">
        <v>252530.61</v>
      </c>
      <c r="I105" s="36">
        <v>61180.37</v>
      </c>
      <c r="J105" s="37">
        <v>4641581.92</v>
      </c>
      <c r="K105" s="37">
        <v>823791.77</v>
      </c>
      <c r="L105" s="35">
        <f t="shared" si="6"/>
        <v>18869833.889999997</v>
      </c>
    </row>
    <row r="106" spans="1:12" x14ac:dyDescent="0.2">
      <c r="A106" s="30">
        <f t="shared" si="7"/>
        <v>58</v>
      </c>
      <c r="B106" s="27" t="s">
        <v>96</v>
      </c>
      <c r="C106" s="21"/>
      <c r="D106" s="36">
        <v>483967.28</v>
      </c>
      <c r="E106" s="36">
        <v>120351.44</v>
      </c>
      <c r="F106" s="36">
        <v>12358.75</v>
      </c>
      <c r="G106" s="36">
        <v>85.52</v>
      </c>
      <c r="H106" s="36">
        <v>3127.24</v>
      </c>
      <c r="I106" s="36">
        <v>757.63</v>
      </c>
      <c r="J106" s="37">
        <v>196587.05</v>
      </c>
      <c r="K106" s="37">
        <v>31961.81</v>
      </c>
      <c r="L106" s="35">
        <f t="shared" si="6"/>
        <v>849196.72</v>
      </c>
    </row>
    <row r="107" spans="1:12" x14ac:dyDescent="0.2">
      <c r="A107" s="30">
        <f t="shared" si="7"/>
        <v>59</v>
      </c>
      <c r="B107" s="27" t="s">
        <v>97</v>
      </c>
      <c r="C107" s="21"/>
      <c r="D107" s="36">
        <v>432871.42000000004</v>
      </c>
      <c r="E107" s="36">
        <v>159756.21000000002</v>
      </c>
      <c r="F107" s="36">
        <v>3741.03</v>
      </c>
      <c r="G107" s="36">
        <v>154.80000000000001</v>
      </c>
      <c r="H107" s="36">
        <v>5660.57</v>
      </c>
      <c r="I107" s="36">
        <v>1371.38</v>
      </c>
      <c r="J107" s="37">
        <v>175831.96</v>
      </c>
      <c r="K107" s="37">
        <v>9674.94</v>
      </c>
      <c r="L107" s="35">
        <f t="shared" si="6"/>
        <v>789062.31</v>
      </c>
    </row>
    <row r="108" spans="1:12" x14ac:dyDescent="0.2">
      <c r="A108" s="30">
        <f t="shared" si="7"/>
        <v>60</v>
      </c>
      <c r="B108" s="27" t="s">
        <v>98</v>
      </c>
      <c r="C108" s="21"/>
      <c r="D108" s="36">
        <v>1318377.19</v>
      </c>
      <c r="E108" s="36">
        <v>293052.31</v>
      </c>
      <c r="F108" s="36">
        <v>29712.81</v>
      </c>
      <c r="G108" s="36">
        <v>523.46</v>
      </c>
      <c r="H108" s="36">
        <v>19141.86</v>
      </c>
      <c r="I108" s="36">
        <v>4637.4799999999996</v>
      </c>
      <c r="J108" s="37">
        <v>535523.54</v>
      </c>
      <c r="K108" s="37">
        <v>76842.350000000006</v>
      </c>
      <c r="L108" s="35">
        <f t="shared" si="6"/>
        <v>2277811.0000000005</v>
      </c>
    </row>
    <row r="109" spans="1:12" x14ac:dyDescent="0.2">
      <c r="A109" s="30">
        <f t="shared" si="7"/>
        <v>61</v>
      </c>
      <c r="B109" s="27" t="s">
        <v>99</v>
      </c>
      <c r="C109" s="21"/>
      <c r="D109" s="36">
        <v>390708.80999999994</v>
      </c>
      <c r="E109" s="36">
        <v>134935.01999999999</v>
      </c>
      <c r="F109" s="36">
        <v>3576.28</v>
      </c>
      <c r="G109" s="36">
        <v>168.47</v>
      </c>
      <c r="H109" s="36">
        <v>6160.59</v>
      </c>
      <c r="I109" s="36">
        <v>1492.52</v>
      </c>
      <c r="J109" s="37">
        <v>158705.54</v>
      </c>
      <c r="K109" s="37">
        <v>9248.86</v>
      </c>
      <c r="L109" s="35">
        <f t="shared" si="6"/>
        <v>704996.09</v>
      </c>
    </row>
    <row r="110" spans="1:12" x14ac:dyDescent="0.2">
      <c r="A110" s="30">
        <f t="shared" si="7"/>
        <v>62</v>
      </c>
      <c r="B110" s="27" t="s">
        <v>100</v>
      </c>
      <c r="C110" s="21"/>
      <c r="D110" s="36">
        <v>441771.72</v>
      </c>
      <c r="E110" s="36">
        <v>159243.53</v>
      </c>
      <c r="F110" s="36">
        <v>4958.01</v>
      </c>
      <c r="G110" s="36">
        <v>128.72</v>
      </c>
      <c r="H110" s="36">
        <v>4707.05</v>
      </c>
      <c r="I110" s="36">
        <v>1140.3699999999999</v>
      </c>
      <c r="J110" s="37">
        <v>179447.25</v>
      </c>
      <c r="K110" s="37">
        <v>12822.26</v>
      </c>
      <c r="L110" s="35">
        <f t="shared" si="6"/>
        <v>804218.91</v>
      </c>
    </row>
    <row r="111" spans="1:12" x14ac:dyDescent="0.2">
      <c r="A111" s="30">
        <f t="shared" si="7"/>
        <v>63</v>
      </c>
      <c r="B111" s="27" t="s">
        <v>101</v>
      </c>
      <c r="C111" s="21"/>
      <c r="D111" s="36">
        <v>436331.43</v>
      </c>
      <c r="E111" s="36">
        <v>167384.19</v>
      </c>
      <c r="F111" s="36">
        <v>3622.4</v>
      </c>
      <c r="G111" s="36">
        <v>136.77000000000001</v>
      </c>
      <c r="H111" s="36">
        <v>5001.26</v>
      </c>
      <c r="I111" s="36">
        <v>1211.6500000000001</v>
      </c>
      <c r="J111" s="37">
        <v>177237.4</v>
      </c>
      <c r="K111" s="37">
        <v>9368.1299999999992</v>
      </c>
      <c r="L111" s="35">
        <f t="shared" si="6"/>
        <v>800293.2300000001</v>
      </c>
    </row>
    <row r="112" spans="1:12" x14ac:dyDescent="0.2">
      <c r="A112" s="30">
        <f t="shared" si="7"/>
        <v>64</v>
      </c>
      <c r="B112" s="27" t="s">
        <v>102</v>
      </c>
      <c r="C112" s="21"/>
      <c r="D112" s="36">
        <v>1231655.1199999999</v>
      </c>
      <c r="E112" s="36">
        <v>299294.28000000003</v>
      </c>
      <c r="F112" s="36">
        <v>24774.62</v>
      </c>
      <c r="G112" s="36">
        <v>504.2</v>
      </c>
      <c r="H112" s="36">
        <v>18437.53</v>
      </c>
      <c r="I112" s="36">
        <v>4466.84</v>
      </c>
      <c r="J112" s="37">
        <v>500297.12</v>
      </c>
      <c r="K112" s="37">
        <v>64071.360000000001</v>
      </c>
      <c r="L112" s="35">
        <f t="shared" si="6"/>
        <v>2143501.0699999998</v>
      </c>
    </row>
    <row r="113" spans="1:13" x14ac:dyDescent="0.2">
      <c r="A113" s="30">
        <f t="shared" si="7"/>
        <v>65</v>
      </c>
      <c r="B113" s="27" t="s">
        <v>103</v>
      </c>
      <c r="C113" s="21"/>
      <c r="D113" s="36">
        <v>386354.07</v>
      </c>
      <c r="E113" s="36">
        <v>144705.78</v>
      </c>
      <c r="F113" s="36">
        <v>2581.13</v>
      </c>
      <c r="G113" s="36">
        <v>159.22</v>
      </c>
      <c r="H113" s="36">
        <v>5822.18</v>
      </c>
      <c r="I113" s="36">
        <v>1410.53</v>
      </c>
      <c r="J113" s="37">
        <v>156936.65000000002</v>
      </c>
      <c r="K113" s="37">
        <v>6675.24</v>
      </c>
      <c r="L113" s="35">
        <f t="shared" si="6"/>
        <v>704644.8</v>
      </c>
    </row>
    <row r="114" spans="1:13" x14ac:dyDescent="0.2">
      <c r="A114" s="30">
        <f t="shared" si="7"/>
        <v>66</v>
      </c>
      <c r="B114" s="27" t="s">
        <v>104</v>
      </c>
      <c r="C114" s="21"/>
      <c r="D114" s="36">
        <v>457239.93</v>
      </c>
      <c r="E114" s="36">
        <v>194627.02</v>
      </c>
      <c r="F114" s="36">
        <v>3380.75</v>
      </c>
      <c r="G114" s="36">
        <v>83.68</v>
      </c>
      <c r="H114" s="36">
        <v>3059.84</v>
      </c>
      <c r="I114" s="36">
        <v>741.3</v>
      </c>
      <c r="J114" s="37">
        <v>185730.40999999997</v>
      </c>
      <c r="K114" s="37">
        <v>8743.18</v>
      </c>
      <c r="L114" s="35">
        <f t="shared" si="6"/>
        <v>853606.11</v>
      </c>
    </row>
    <row r="115" spans="1:13" x14ac:dyDescent="0.2">
      <c r="A115" s="30">
        <f t="shared" si="7"/>
        <v>67</v>
      </c>
      <c r="B115" s="27" t="s">
        <v>105</v>
      </c>
      <c r="C115" s="21"/>
      <c r="D115" s="36">
        <v>1058763.75</v>
      </c>
      <c r="E115" s="36">
        <v>134106.9</v>
      </c>
      <c r="F115" s="36">
        <v>30077.48</v>
      </c>
      <c r="G115" s="36">
        <v>578.24</v>
      </c>
      <c r="H115" s="36">
        <v>21145.040000000001</v>
      </c>
      <c r="I115" s="36">
        <v>5122.79</v>
      </c>
      <c r="J115" s="37">
        <v>430068.81</v>
      </c>
      <c r="K115" s="37">
        <v>77785.45</v>
      </c>
      <c r="L115" s="35">
        <f t="shared" si="6"/>
        <v>1757648.46</v>
      </c>
    </row>
    <row r="116" spans="1:13" x14ac:dyDescent="0.2">
      <c r="A116" s="30">
        <f t="shared" si="7"/>
        <v>68</v>
      </c>
      <c r="B116" s="27" t="s">
        <v>106</v>
      </c>
      <c r="C116" s="21"/>
      <c r="D116" s="36">
        <v>424155.02</v>
      </c>
      <c r="E116" s="36">
        <v>156153.81</v>
      </c>
      <c r="F116" s="36">
        <v>3857.43</v>
      </c>
      <c r="G116" s="36">
        <v>145.76</v>
      </c>
      <c r="H116" s="36">
        <v>5330.18</v>
      </c>
      <c r="I116" s="36">
        <v>1291.3399999999999</v>
      </c>
      <c r="J116" s="37">
        <v>172291.36</v>
      </c>
      <c r="K116" s="37">
        <v>9975.9599999999991</v>
      </c>
      <c r="L116" s="35">
        <f t="shared" si="6"/>
        <v>773200.8600000001</v>
      </c>
    </row>
    <row r="117" spans="1:13" x14ac:dyDescent="0.2">
      <c r="A117" s="30">
        <f t="shared" si="7"/>
        <v>69</v>
      </c>
      <c r="B117" s="27" t="s">
        <v>107</v>
      </c>
      <c r="C117" s="21"/>
      <c r="D117" s="36">
        <v>430386.93</v>
      </c>
      <c r="E117" s="36">
        <v>161775.76999999999</v>
      </c>
      <c r="F117" s="36">
        <v>3949.71</v>
      </c>
      <c r="G117" s="36">
        <v>133.41</v>
      </c>
      <c r="H117" s="36">
        <v>4878.43</v>
      </c>
      <c r="I117" s="36">
        <v>1181.8900000000001</v>
      </c>
      <c r="J117" s="37">
        <v>174822.75</v>
      </c>
      <c r="K117" s="37">
        <v>10214.629999999999</v>
      </c>
      <c r="L117" s="35">
        <f t="shared" si="6"/>
        <v>787343.52</v>
      </c>
    </row>
    <row r="118" spans="1:13" x14ac:dyDescent="0.2">
      <c r="A118" s="30">
        <f t="shared" si="7"/>
        <v>70</v>
      </c>
      <c r="B118" s="27" t="s">
        <v>108</v>
      </c>
      <c r="C118" s="21"/>
      <c r="D118" s="36">
        <v>1033476.28</v>
      </c>
      <c r="E118" s="36">
        <v>303591.84000000003</v>
      </c>
      <c r="F118" s="36">
        <v>21011.62</v>
      </c>
      <c r="G118" s="36">
        <v>207.69</v>
      </c>
      <c r="H118" s="36">
        <v>7594.68</v>
      </c>
      <c r="I118" s="36">
        <v>1839.96</v>
      </c>
      <c r="J118" s="37">
        <v>419797.06</v>
      </c>
      <c r="K118" s="37">
        <v>54339.61</v>
      </c>
      <c r="L118" s="35">
        <f t="shared" si="6"/>
        <v>1841858.7400000002</v>
      </c>
    </row>
    <row r="119" spans="1:13" x14ac:dyDescent="0.2">
      <c r="A119" s="30">
        <f t="shared" si="7"/>
        <v>71</v>
      </c>
      <c r="B119" s="27" t="s">
        <v>109</v>
      </c>
      <c r="C119" s="21"/>
      <c r="D119" s="36">
        <v>419666.43000000005</v>
      </c>
      <c r="E119" s="36">
        <v>148406.81</v>
      </c>
      <c r="F119" s="36">
        <v>3492.76</v>
      </c>
      <c r="G119" s="36">
        <v>180.8</v>
      </c>
      <c r="H119" s="36">
        <v>6611.43</v>
      </c>
      <c r="I119" s="36">
        <v>1601.75</v>
      </c>
      <c r="J119" s="37">
        <v>170468.09999999998</v>
      </c>
      <c r="K119" s="37">
        <v>9032.86</v>
      </c>
      <c r="L119" s="35">
        <f t="shared" si="6"/>
        <v>759460.94000000006</v>
      </c>
    </row>
    <row r="120" spans="1:13" x14ac:dyDescent="0.2">
      <c r="A120" s="30">
        <f t="shared" si="7"/>
        <v>72</v>
      </c>
      <c r="B120" s="27" t="s">
        <v>110</v>
      </c>
      <c r="C120" s="21"/>
      <c r="D120" s="36">
        <v>699104.53</v>
      </c>
      <c r="E120" s="36">
        <v>205901.27000000002</v>
      </c>
      <c r="F120" s="36">
        <v>13331.86</v>
      </c>
      <c r="G120" s="36">
        <v>172.56</v>
      </c>
      <c r="H120" s="36">
        <v>6311.15</v>
      </c>
      <c r="I120" s="36">
        <v>1529.02</v>
      </c>
      <c r="J120" s="37">
        <v>283975.62</v>
      </c>
      <c r="K120" s="37">
        <v>34478.519999999997</v>
      </c>
      <c r="L120" s="35">
        <f t="shared" si="6"/>
        <v>1244804.5300000003</v>
      </c>
    </row>
    <row r="121" spans="1:13" x14ac:dyDescent="0.2">
      <c r="A121" s="30"/>
      <c r="B121" s="27"/>
      <c r="C121" s="21"/>
      <c r="D121" s="36"/>
      <c r="E121" s="36"/>
      <c r="F121" s="36"/>
      <c r="G121" s="36"/>
      <c r="H121" s="36"/>
      <c r="I121" s="36"/>
      <c r="J121" s="37"/>
      <c r="K121" s="37"/>
      <c r="L121" s="35"/>
    </row>
    <row r="122" spans="1:13" x14ac:dyDescent="0.2">
      <c r="A122" s="30"/>
      <c r="B122" s="27"/>
      <c r="C122" s="21"/>
      <c r="D122" s="36"/>
      <c r="E122" s="36"/>
      <c r="F122" s="36"/>
      <c r="G122" s="36"/>
      <c r="H122" s="36"/>
      <c r="I122" s="36"/>
      <c r="J122" s="37"/>
      <c r="K122" s="37"/>
      <c r="L122" s="35"/>
    </row>
    <row r="123" spans="1:13" x14ac:dyDescent="0.2">
      <c r="A123" s="30"/>
      <c r="B123" s="27"/>
      <c r="C123" s="21"/>
      <c r="D123" s="36"/>
      <c r="E123" s="36"/>
      <c r="F123" s="36"/>
      <c r="G123" s="36"/>
      <c r="H123" s="36"/>
      <c r="I123" s="36"/>
      <c r="J123" s="37"/>
      <c r="K123" s="37"/>
      <c r="L123" s="35"/>
    </row>
    <row r="124" spans="1:13" ht="13.5" thickBot="1" x14ac:dyDescent="0.25">
      <c r="A124" s="38"/>
      <c r="B124" s="39"/>
      <c r="C124" s="40"/>
      <c r="D124" s="41"/>
      <c r="E124" s="41"/>
      <c r="F124" s="36"/>
      <c r="G124" s="21"/>
      <c r="H124" s="28"/>
      <c r="I124" s="21"/>
      <c r="J124" s="28"/>
      <c r="K124" s="28"/>
      <c r="L124" s="29"/>
    </row>
    <row r="125" spans="1:13" ht="13.5" thickTop="1" x14ac:dyDescent="0.2">
      <c r="A125" s="30"/>
      <c r="B125" s="19"/>
      <c r="C125" s="20"/>
      <c r="D125" s="66"/>
      <c r="E125" s="67"/>
      <c r="F125" s="68"/>
      <c r="G125" s="69"/>
      <c r="H125" s="70"/>
      <c r="I125" s="70"/>
      <c r="J125" s="70"/>
      <c r="K125" s="70"/>
      <c r="L125" s="71"/>
    </row>
    <row r="126" spans="1:13" ht="15" x14ac:dyDescent="0.25">
      <c r="A126" s="30"/>
      <c r="B126" s="16" t="s">
        <v>60</v>
      </c>
      <c r="C126" s="72"/>
      <c r="D126" s="73">
        <f t="shared" ref="D126:L126" si="8">SUM(D99:D120)+D84</f>
        <v>194769084.79000005</v>
      </c>
      <c r="E126" s="74">
        <f t="shared" si="8"/>
        <v>30754700</v>
      </c>
      <c r="F126" s="75">
        <f t="shared" si="8"/>
        <v>4870058</v>
      </c>
      <c r="G126" s="76">
        <f t="shared" si="8"/>
        <v>108110.8</v>
      </c>
      <c r="H126" s="77">
        <f t="shared" si="8"/>
        <v>3953378.2</v>
      </c>
      <c r="I126" s="77">
        <f t="shared" si="8"/>
        <v>957781.40000000014</v>
      </c>
      <c r="J126" s="77">
        <f t="shared" si="8"/>
        <v>79115013.589999989</v>
      </c>
      <c r="K126" s="77">
        <f t="shared" si="8"/>
        <v>12594794.799999999</v>
      </c>
      <c r="L126" s="78">
        <f t="shared" si="8"/>
        <v>327122921.57999998</v>
      </c>
      <c r="M126" s="56"/>
    </row>
    <row r="127" spans="1:13" ht="13.5" thickBot="1" x14ac:dyDescent="0.25">
      <c r="A127" s="79"/>
      <c r="B127" s="80"/>
      <c r="C127" s="81"/>
      <c r="D127" s="82"/>
      <c r="E127" s="83"/>
      <c r="F127" s="83"/>
      <c r="G127" s="84"/>
      <c r="H127" s="83"/>
      <c r="I127" s="83"/>
      <c r="J127" s="83"/>
      <c r="K127" s="83"/>
      <c r="L127" s="85"/>
    </row>
    <row r="130" spans="1:1" x14ac:dyDescent="0.2">
      <c r="A130" s="4" t="s">
        <v>111</v>
      </c>
    </row>
  </sheetData>
  <mergeCells count="15">
    <mergeCell ref="A89:L89"/>
    <mergeCell ref="A90:L90"/>
    <mergeCell ref="A91:L91"/>
    <mergeCell ref="A46:L46"/>
    <mergeCell ref="A47:L47"/>
    <mergeCell ref="A48:L48"/>
    <mergeCell ref="A49:L49"/>
    <mergeCell ref="A87:L87"/>
    <mergeCell ref="A88:L88"/>
    <mergeCell ref="A2:L2"/>
    <mergeCell ref="A3:L3"/>
    <mergeCell ref="A4:L4"/>
    <mergeCell ref="A5:L5"/>
    <mergeCell ref="A6:L6"/>
    <mergeCell ref="A45:L45"/>
  </mergeCells>
  <printOptions horizontalCentered="1"/>
  <pageMargins left="0.23622047244094491" right="0.23622047244094491" top="0.74803149606299213" bottom="0.74803149606299213" header="0.31496062992125984" footer="0.31496062992125984"/>
  <pageSetup scale="82" fitToWidth="3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</vt:lpstr>
      <vt:lpstr>FEBRERO!Área_de_impresión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Procu8</dc:creator>
  <cp:lastModifiedBy>Procu8</cp:lastModifiedBy>
  <dcterms:created xsi:type="dcterms:W3CDTF">2017-07-05T21:35:16Z</dcterms:created>
  <dcterms:modified xsi:type="dcterms:W3CDTF">2017-07-05T21:35:35Z</dcterms:modified>
</cp:coreProperties>
</file>