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6975"/>
  </bookViews>
  <sheets>
    <sheet name="PAGOS DE AGOSTO" sheetId="1" r:id="rId1"/>
  </sheets>
  <definedNames>
    <definedName name="_xlnm.Print_Area" localSheetId="0">'PAGOS DE AGOSTO'!$A$2:$K$130</definedName>
  </definedNames>
  <calcPr calcId="145621"/>
</workbook>
</file>

<file path=xl/calcChain.xml><?xml version="1.0" encoding="utf-8"?>
<calcChain xmlns="http://schemas.openxmlformats.org/spreadsheetml/2006/main">
  <c r="K122" i="1" l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A102" i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K101" i="1"/>
  <c r="J85" i="1"/>
  <c r="J128" i="1" s="1"/>
  <c r="I85" i="1"/>
  <c r="I128" i="1" s="1"/>
  <c r="F85" i="1"/>
  <c r="F128" i="1" s="1"/>
  <c r="E85" i="1"/>
  <c r="E128" i="1" s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A60" i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K59" i="1"/>
  <c r="A59" i="1"/>
  <c r="K58" i="1"/>
  <c r="K42" i="1"/>
  <c r="K85" i="1" s="1"/>
  <c r="K128" i="1" s="1"/>
  <c r="J42" i="1"/>
  <c r="I42" i="1"/>
  <c r="H42" i="1"/>
  <c r="H85" i="1" s="1"/>
  <c r="H128" i="1" s="1"/>
  <c r="G42" i="1"/>
  <c r="G85" i="1" s="1"/>
  <c r="G128" i="1" s="1"/>
  <c r="F42" i="1"/>
  <c r="E42" i="1"/>
  <c r="D42" i="1"/>
  <c r="D85" i="1" s="1"/>
  <c r="D128" i="1" s="1"/>
  <c r="C42" i="1"/>
  <c r="C85" i="1" s="1"/>
  <c r="C128" i="1" s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A16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K15" i="1"/>
</calcChain>
</file>

<file path=xl/sharedStrings.xml><?xml version="1.0" encoding="utf-8"?>
<sst xmlns="http://schemas.openxmlformats.org/spreadsheetml/2006/main" count="209" uniqueCount="114">
  <si>
    <t xml:space="preserve">                                     </t>
  </si>
  <si>
    <t>GOBIERNO DEL ESTADO DE SONORA</t>
  </si>
  <si>
    <t>SECRETARIA DE HACIENDA</t>
  </si>
  <si>
    <t>PROCURADURIA FISCAL</t>
  </si>
  <si>
    <t>PARTICIPACIONES FEDERALES MINISTRADAS A LOS MUNICIPIOS  EN EL MES DE AGOSTO DEL EJERCICIO FISCAL</t>
  </si>
  <si>
    <t>hoja 1 de  3</t>
  </si>
  <si>
    <t>Art. 4o-A,</t>
  </si>
  <si>
    <t>Fondo de</t>
  </si>
  <si>
    <t>Fondo General</t>
  </si>
  <si>
    <t xml:space="preserve">Impuesto </t>
  </si>
  <si>
    <t>Impuesto</t>
  </si>
  <si>
    <t>Fracción I de</t>
  </si>
  <si>
    <t>Compensación</t>
  </si>
  <si>
    <t>Nombre del</t>
  </si>
  <si>
    <t>de</t>
  </si>
  <si>
    <t>Fomento</t>
  </si>
  <si>
    <t>Sobre</t>
  </si>
  <si>
    <t>Especial</t>
  </si>
  <si>
    <t>Fiscalización</t>
  </si>
  <si>
    <t xml:space="preserve">La Ley de </t>
  </si>
  <si>
    <t>del Impuesto</t>
  </si>
  <si>
    <t>Total</t>
  </si>
  <si>
    <t>Municipio</t>
  </si>
  <si>
    <t>Participaciones</t>
  </si>
  <si>
    <t>Municipal</t>
  </si>
  <si>
    <t>Automóviles</t>
  </si>
  <si>
    <t>Tenencia o</t>
  </si>
  <si>
    <t>y</t>
  </si>
  <si>
    <t>Coordinación</t>
  </si>
  <si>
    <t>Nuevos</t>
  </si>
  <si>
    <t xml:space="preserve">Uso de </t>
  </si>
  <si>
    <t>Producción y</t>
  </si>
  <si>
    <t>Recaudación</t>
  </si>
  <si>
    <t>Fiscal</t>
  </si>
  <si>
    <t>Autómoviles</t>
  </si>
  <si>
    <t>Vehículos*</t>
  </si>
  <si>
    <t>Servicios</t>
  </si>
  <si>
    <t>(Gasolinas)</t>
  </si>
  <si>
    <t>Aconchi</t>
  </si>
  <si>
    <t>Agua Prieta</t>
  </si>
  <si>
    <t>Alamos</t>
  </si>
  <si>
    <t>Altar</t>
  </si>
  <si>
    <t>Arivechi</t>
  </si>
  <si>
    <t>Arizpe</t>
  </si>
  <si>
    <t>Atil</t>
  </si>
  <si>
    <t>Bacadehuachi</t>
  </si>
  <si>
    <t>Bacanora</t>
  </si>
  <si>
    <t>Bacerac</t>
  </si>
  <si>
    <t>Bacoachi</t>
  </si>
  <si>
    <t>Bacum</t>
  </si>
  <si>
    <t>Banamichi</t>
  </si>
  <si>
    <t>Benito Juárez</t>
  </si>
  <si>
    <t>Baviacora</t>
  </si>
  <si>
    <t>Bavispe</t>
  </si>
  <si>
    <t>Benjamin Hill</t>
  </si>
  <si>
    <t>Caborca</t>
  </si>
  <si>
    <t>Cajeme</t>
  </si>
  <si>
    <t>Cananea</t>
  </si>
  <si>
    <t>Carbo</t>
  </si>
  <si>
    <t>La Colorada</t>
  </si>
  <si>
    <t>Cucurpe</t>
  </si>
  <si>
    <t>Cumpas</t>
  </si>
  <si>
    <t>Divisaderos</t>
  </si>
  <si>
    <t>Suma</t>
  </si>
  <si>
    <t xml:space="preserve">  </t>
  </si>
  <si>
    <t>hoja 2 de  3</t>
  </si>
  <si>
    <t>Empalme</t>
  </si>
  <si>
    <t>Etchojoa</t>
  </si>
  <si>
    <t>Fronteras</t>
  </si>
  <si>
    <t>Granados</t>
  </si>
  <si>
    <t>Guaymas</t>
  </si>
  <si>
    <t>Hermosillo</t>
  </si>
  <si>
    <t>Huachineras</t>
  </si>
  <si>
    <t>Huasabas</t>
  </si>
  <si>
    <t>Huatabampo</t>
  </si>
  <si>
    <t>Huepac</t>
  </si>
  <si>
    <t>Imuris</t>
  </si>
  <si>
    <t>Magdalena de Kino</t>
  </si>
  <si>
    <t>Mazatan</t>
  </si>
  <si>
    <t>Moctezuma</t>
  </si>
  <si>
    <t>Naco</t>
  </si>
  <si>
    <t>Nacori Chico</t>
  </si>
  <si>
    <t>Nacozari de García</t>
  </si>
  <si>
    <t>Navojoa</t>
  </si>
  <si>
    <t>Nogales</t>
  </si>
  <si>
    <t>Onavas</t>
  </si>
  <si>
    <t>Opodepe</t>
  </si>
  <si>
    <t>Villa Hidalgo</t>
  </si>
  <si>
    <t>Oquitoa</t>
  </si>
  <si>
    <t>Pitiquito</t>
  </si>
  <si>
    <t>Puerto Peñasco</t>
  </si>
  <si>
    <t>hoja 3 de  3</t>
  </si>
  <si>
    <t>Quiriego</t>
  </si>
  <si>
    <t>Rayón</t>
  </si>
  <si>
    <t>Rosario de Tesopaco</t>
  </si>
  <si>
    <t>Sahuaripa</t>
  </si>
  <si>
    <t>San Felipe de Jesús</t>
  </si>
  <si>
    <t>San Javier</t>
  </si>
  <si>
    <t>San Luis Rio Colorado</t>
  </si>
  <si>
    <t>San Miguel de Horcasitas</t>
  </si>
  <si>
    <t>San Pedro de la Cueva</t>
  </si>
  <si>
    <t>Santa Ana</t>
  </si>
  <si>
    <t>Santa Cruz</t>
  </si>
  <si>
    <t>Saric</t>
  </si>
  <si>
    <t>Soyopa</t>
  </si>
  <si>
    <t>Gral. Plutarco Elías Calles</t>
  </si>
  <si>
    <t>Suaqui Grande</t>
  </si>
  <si>
    <t>Tepache</t>
  </si>
  <si>
    <t>San Ignacio Río Muerto</t>
  </si>
  <si>
    <t>Trincheras</t>
  </si>
  <si>
    <t>Tubutama</t>
  </si>
  <si>
    <t>Ures</t>
  </si>
  <si>
    <t>Villa Pesqueira</t>
  </si>
  <si>
    <t>Yecora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</si>
</sst>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7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right"/>
    </xf>
    <xf numFmtId="0" fontId="4" fillId="0" borderId="1" xfId="0" applyFont="1" applyBorder="1"/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5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2" xfId="0" applyFont="1" applyBorder="1"/>
    <xf numFmtId="0" fontId="4" fillId="0" borderId="12" xfId="0" applyFont="1" applyBorder="1"/>
    <xf numFmtId="0" fontId="4" fillId="0" borderId="3" xfId="0" applyFont="1" applyBorder="1"/>
    <xf numFmtId="0" fontId="4" fillId="0" borderId="13" xfId="0" applyFont="1" applyBorder="1"/>
    <xf numFmtId="0" fontId="4" fillId="0" borderId="14" xfId="0" applyFont="1" applyBorder="1"/>
    <xf numFmtId="0" fontId="1" fillId="0" borderId="6" xfId="0" applyFont="1" applyBorder="1"/>
    <xf numFmtId="0" fontId="4" fillId="0" borderId="0" xfId="0" applyFont="1" applyBorder="1"/>
    <xf numFmtId="4" fontId="6" fillId="0" borderId="7" xfId="0" applyNumberFormat="1" applyFont="1" applyBorder="1"/>
    <xf numFmtId="4" fontId="6" fillId="0" borderId="15" xfId="0" applyNumberFormat="1" applyFont="1" applyBorder="1"/>
    <xf numFmtId="4" fontId="7" fillId="0" borderId="16" xfId="0" applyNumberFormat="1" applyFont="1" applyBorder="1"/>
    <xf numFmtId="0" fontId="4" fillId="0" borderId="17" xfId="0" applyFont="1" applyBorder="1"/>
    <xf numFmtId="0" fontId="4" fillId="0" borderId="18" xfId="0" applyFont="1" applyBorder="1"/>
    <xf numFmtId="4" fontId="6" fillId="0" borderId="19" xfId="0" applyNumberFormat="1" applyFont="1" applyBorder="1"/>
    <xf numFmtId="4" fontId="6" fillId="0" borderId="20" xfId="0" applyNumberFormat="1" applyFont="1" applyBorder="1"/>
    <xf numFmtId="0" fontId="4" fillId="0" borderId="7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6" xfId="0" applyFont="1" applyBorder="1"/>
    <xf numFmtId="0" fontId="6" fillId="0" borderId="7" xfId="0" applyFont="1" applyBorder="1"/>
    <xf numFmtId="40" fontId="6" fillId="0" borderId="21" xfId="0" applyNumberFormat="1" applyFont="1" applyBorder="1"/>
    <xf numFmtId="4" fontId="6" fillId="0" borderId="22" xfId="0" applyNumberFormat="1" applyFont="1" applyBorder="1"/>
    <xf numFmtId="4" fontId="6" fillId="0" borderId="21" xfId="0" applyNumberFormat="1" applyFont="1" applyBorder="1"/>
    <xf numFmtId="4" fontId="6" fillId="0" borderId="23" xfId="0" applyNumberFormat="1" applyFont="1" applyBorder="1"/>
    <xf numFmtId="0" fontId="8" fillId="0" borderId="0" xfId="0" applyFont="1" applyBorder="1" applyAlignment="1">
      <alignment horizontal="center"/>
    </xf>
    <xf numFmtId="4" fontId="8" fillId="0" borderId="7" xfId="0" applyNumberFormat="1" applyFont="1" applyBorder="1" applyAlignment="1">
      <alignment horizontal="center"/>
    </xf>
    <xf numFmtId="4" fontId="8" fillId="0" borderId="7" xfId="0" applyNumberFormat="1" applyFont="1" applyBorder="1"/>
    <xf numFmtId="40" fontId="8" fillId="0" borderId="7" xfId="0" applyNumberFormat="1" applyFont="1" applyBorder="1"/>
    <xf numFmtId="4" fontId="8" fillId="0" borderId="22" xfId="0" applyNumberFormat="1" applyFont="1" applyBorder="1"/>
    <xf numFmtId="4" fontId="8" fillId="0" borderId="7" xfId="0" applyNumberFormat="1" applyFont="1" applyBorder="1" applyAlignment="1">
      <alignment horizontal="right"/>
    </xf>
    <xf numFmtId="4" fontId="8" fillId="0" borderId="8" xfId="0" applyNumberFormat="1" applyFont="1" applyBorder="1" applyAlignment="1">
      <alignment horizontal="right"/>
    </xf>
    <xf numFmtId="0" fontId="0" fillId="0" borderId="5" xfId="0" applyBorder="1"/>
    <xf numFmtId="0" fontId="4" fillId="0" borderId="9" xfId="0" applyFont="1" applyBorder="1"/>
    <xf numFmtId="0" fontId="4" fillId="0" borderId="24" xfId="0" applyFont="1" applyBorder="1"/>
    <xf numFmtId="0" fontId="6" fillId="0" borderId="10" xfId="0" applyFont="1" applyBorder="1"/>
    <xf numFmtId="4" fontId="6" fillId="0" borderId="10" xfId="0" applyNumberFormat="1" applyFont="1" applyBorder="1"/>
    <xf numFmtId="4" fontId="6" fillId="0" borderId="24" xfId="0" applyNumberFormat="1" applyFont="1" applyBorder="1"/>
    <xf numFmtId="4" fontId="6" fillId="0" borderId="11" xfId="0" applyNumberFormat="1" applyFont="1" applyBorder="1"/>
    <xf numFmtId="0" fontId="6" fillId="0" borderId="0" xfId="0" applyFont="1" applyBorder="1"/>
    <xf numFmtId="4" fontId="6" fillId="0" borderId="0" xfId="0" applyNumberFormat="1" applyFont="1" applyBorder="1"/>
    <xf numFmtId="0" fontId="1" fillId="0" borderId="0" xfId="0" applyFont="1" applyBorder="1"/>
    <xf numFmtId="0" fontId="7" fillId="0" borderId="7" xfId="0" applyFont="1" applyBorder="1"/>
    <xf numFmtId="4" fontId="7" fillId="0" borderId="7" xfId="0" applyNumberFormat="1" applyFont="1" applyBorder="1"/>
    <xf numFmtId="40" fontId="7" fillId="0" borderId="21" xfId="0" applyNumberFormat="1" applyFont="1" applyBorder="1"/>
    <xf numFmtId="4" fontId="7" fillId="0" borderId="25" xfId="0" applyNumberFormat="1" applyFont="1" applyBorder="1"/>
    <xf numFmtId="4" fontId="7" fillId="0" borderId="21" xfId="0" applyNumberFormat="1" applyFont="1" applyBorder="1"/>
    <xf numFmtId="4" fontId="7" fillId="0" borderId="23" xfId="0" applyNumberFormat="1" applyFont="1" applyBorder="1"/>
    <xf numFmtId="0" fontId="9" fillId="0" borderId="0" xfId="0" applyFont="1" applyBorder="1" applyAlignment="1">
      <alignment horizontal="center"/>
    </xf>
    <xf numFmtId="4" fontId="9" fillId="0" borderId="7" xfId="0" applyNumberFormat="1" applyFont="1" applyBorder="1" applyAlignment="1">
      <alignment horizontal="center"/>
    </xf>
    <xf numFmtId="4" fontId="9" fillId="0" borderId="7" xfId="0" applyNumberFormat="1" applyFont="1" applyBorder="1"/>
    <xf numFmtId="40" fontId="9" fillId="0" borderId="7" xfId="0" applyNumberFormat="1" applyFont="1" applyBorder="1"/>
    <xf numFmtId="4" fontId="9" fillId="0" borderId="22" xfId="0" applyNumberFormat="1" applyFont="1" applyBorder="1"/>
    <xf numFmtId="4" fontId="9" fillId="0" borderId="7" xfId="0" applyNumberFormat="1" applyFont="1" applyBorder="1" applyAlignment="1">
      <alignment horizontal="right"/>
    </xf>
    <xf numFmtId="4" fontId="9" fillId="0" borderId="8" xfId="0" applyNumberFormat="1" applyFont="1" applyBorder="1" applyAlignment="1">
      <alignment horizontal="right"/>
    </xf>
    <xf numFmtId="0" fontId="1" fillId="0" borderId="9" xfId="0" applyFont="1" applyBorder="1"/>
    <xf numFmtId="0" fontId="1" fillId="0" borderId="24" xfId="0" applyFont="1" applyBorder="1"/>
    <xf numFmtId="0" fontId="7" fillId="0" borderId="10" xfId="0" applyFont="1" applyBorder="1"/>
    <xf numFmtId="4" fontId="7" fillId="0" borderId="10" xfId="0" applyNumberFormat="1" applyFont="1" applyBorder="1"/>
    <xf numFmtId="4" fontId="7" fillId="0" borderId="24" xfId="0" applyNumberFormat="1" applyFont="1" applyBorder="1"/>
    <xf numFmtId="4" fontId="7" fillId="0" borderId="11" xfId="0" applyNumberFormat="1" applyFont="1" applyBorder="1"/>
    <xf numFmtId="4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3"/>
  <sheetViews>
    <sheetView showGridLines="0" tabSelected="1" zoomScaleNormal="100" zoomScaleSheetLayoutView="100" workbookViewId="0">
      <selection activeCell="C15" sqref="C15"/>
    </sheetView>
  </sheetViews>
  <sheetFormatPr baseColWidth="10" defaultRowHeight="12.75" x14ac:dyDescent="0.2"/>
  <cols>
    <col min="1" max="1" width="3" customWidth="1"/>
    <col min="2" max="2" width="22.5703125" customWidth="1"/>
    <col min="3" max="3" width="15.28515625" customWidth="1"/>
    <col min="4" max="4" width="14.140625" customWidth="1"/>
    <col min="5" max="5" width="14" customWidth="1"/>
    <col min="6" max="6" width="14.42578125" customWidth="1"/>
    <col min="7" max="7" width="14" customWidth="1"/>
    <col min="8" max="8" width="14.42578125" customWidth="1"/>
    <col min="9" max="10" width="14.140625" customWidth="1"/>
    <col min="11" max="11" width="17" customWidth="1"/>
    <col min="12" max="12" width="13.7109375" bestFit="1" customWidth="1"/>
  </cols>
  <sheetData>
    <row r="1" spans="1:1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x14ac:dyDescent="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.75" x14ac:dyDescent="0.2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" x14ac:dyDescent="0.2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" x14ac:dyDescent="0.2">
      <c r="A6" s="3">
        <v>2014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3.5" thickBo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5" t="s">
        <v>5</v>
      </c>
    </row>
    <row r="8" spans="1:11" x14ac:dyDescent="0.2">
      <c r="A8" s="6"/>
      <c r="B8" s="7"/>
      <c r="C8" s="8"/>
      <c r="D8" s="8"/>
      <c r="E8" s="8"/>
      <c r="F8" s="8"/>
      <c r="G8" s="8"/>
      <c r="H8" s="8"/>
      <c r="I8" s="8" t="s">
        <v>6</v>
      </c>
      <c r="J8" s="8" t="s">
        <v>7</v>
      </c>
      <c r="K8" s="9"/>
    </row>
    <row r="9" spans="1:11" x14ac:dyDescent="0.2">
      <c r="A9" s="10"/>
      <c r="B9" s="11"/>
      <c r="C9" s="12" t="s">
        <v>8</v>
      </c>
      <c r="D9" s="12" t="s">
        <v>7</v>
      </c>
      <c r="E9" s="12" t="s">
        <v>9</v>
      </c>
      <c r="F9" s="12" t="s">
        <v>10</v>
      </c>
      <c r="G9" s="12" t="s">
        <v>10</v>
      </c>
      <c r="H9" s="12" t="s">
        <v>7</v>
      </c>
      <c r="I9" s="12" t="s">
        <v>11</v>
      </c>
      <c r="J9" s="12" t="s">
        <v>12</v>
      </c>
      <c r="K9" s="13"/>
    </row>
    <row r="10" spans="1:11" x14ac:dyDescent="0.2">
      <c r="A10" s="10"/>
      <c r="B10" s="11" t="s">
        <v>13</v>
      </c>
      <c r="C10" s="12" t="s">
        <v>14</v>
      </c>
      <c r="D10" s="12" t="s">
        <v>15</v>
      </c>
      <c r="E10" s="12" t="s">
        <v>16</v>
      </c>
      <c r="F10" s="12" t="s">
        <v>16</v>
      </c>
      <c r="G10" s="12" t="s">
        <v>17</v>
      </c>
      <c r="H10" s="12" t="s">
        <v>18</v>
      </c>
      <c r="I10" s="12" t="s">
        <v>19</v>
      </c>
      <c r="J10" s="12" t="s">
        <v>20</v>
      </c>
      <c r="K10" s="13" t="s">
        <v>21</v>
      </c>
    </row>
    <row r="11" spans="1:11" x14ac:dyDescent="0.2">
      <c r="A11" s="10"/>
      <c r="B11" s="11" t="s">
        <v>22</v>
      </c>
      <c r="C11" s="12" t="s">
        <v>23</v>
      </c>
      <c r="D11" s="12" t="s">
        <v>24</v>
      </c>
      <c r="E11" s="12" t="s">
        <v>25</v>
      </c>
      <c r="F11" s="12" t="s">
        <v>26</v>
      </c>
      <c r="G11" s="12" t="s">
        <v>16</v>
      </c>
      <c r="H11" s="12" t="s">
        <v>27</v>
      </c>
      <c r="I11" s="12" t="s">
        <v>28</v>
      </c>
      <c r="J11" s="12" t="s">
        <v>16</v>
      </c>
      <c r="K11" s="13"/>
    </row>
    <row r="12" spans="1:11" x14ac:dyDescent="0.2">
      <c r="A12" s="10"/>
      <c r="B12" s="11"/>
      <c r="C12" s="12"/>
      <c r="D12" s="12"/>
      <c r="E12" s="12" t="s">
        <v>29</v>
      </c>
      <c r="F12" s="12" t="s">
        <v>30</v>
      </c>
      <c r="G12" s="12" t="s">
        <v>31</v>
      </c>
      <c r="H12" s="12" t="s">
        <v>32</v>
      </c>
      <c r="I12" s="12" t="s">
        <v>33</v>
      </c>
      <c r="J12" s="12" t="s">
        <v>34</v>
      </c>
      <c r="K12" s="13"/>
    </row>
    <row r="13" spans="1:11" ht="13.5" thickBot="1" x14ac:dyDescent="0.25">
      <c r="A13" s="10"/>
      <c r="B13" s="14"/>
      <c r="C13" s="15"/>
      <c r="D13" s="15"/>
      <c r="E13" s="15"/>
      <c r="F13" s="15" t="s">
        <v>35</v>
      </c>
      <c r="G13" s="15" t="s">
        <v>36</v>
      </c>
      <c r="H13" s="15"/>
      <c r="I13" s="15" t="s">
        <v>37</v>
      </c>
      <c r="J13" s="15" t="s">
        <v>29</v>
      </c>
      <c r="K13" s="16"/>
    </row>
    <row r="14" spans="1:11" x14ac:dyDescent="0.2">
      <c r="A14" s="17"/>
      <c r="B14" s="18"/>
      <c r="C14" s="19"/>
      <c r="D14" s="19"/>
      <c r="E14" s="19"/>
      <c r="F14" s="19"/>
      <c r="G14" s="19"/>
      <c r="H14" s="19"/>
      <c r="I14" s="20"/>
      <c r="J14" s="20"/>
      <c r="K14" s="21"/>
    </row>
    <row r="15" spans="1:11" x14ac:dyDescent="0.2">
      <c r="A15" s="22">
        <v>1</v>
      </c>
      <c r="B15" s="23" t="s">
        <v>38</v>
      </c>
      <c r="C15" s="24">
        <v>456719.20999999996</v>
      </c>
      <c r="D15" s="24">
        <v>171514.89</v>
      </c>
      <c r="E15" s="24">
        <v>1657.51</v>
      </c>
      <c r="F15" s="24">
        <v>60.02</v>
      </c>
      <c r="G15" s="24">
        <v>6003.39</v>
      </c>
      <c r="H15" s="24">
        <v>144226.97</v>
      </c>
      <c r="I15" s="25">
        <v>17094.55</v>
      </c>
      <c r="J15" s="25">
        <v>692.68</v>
      </c>
      <c r="K15" s="26">
        <f>SUM(C15:J15)</f>
        <v>797969.22000000009</v>
      </c>
    </row>
    <row r="16" spans="1:11" x14ac:dyDescent="0.2">
      <c r="A16" s="22">
        <f>1+A15</f>
        <v>2</v>
      </c>
      <c r="B16" s="23" t="s">
        <v>39</v>
      </c>
      <c r="C16" s="24">
        <v>4480578.9700000007</v>
      </c>
      <c r="D16" s="24">
        <v>485269.03</v>
      </c>
      <c r="E16" s="24">
        <v>50104.01</v>
      </c>
      <c r="F16" s="24">
        <v>1814.31</v>
      </c>
      <c r="G16" s="24">
        <v>153667.06</v>
      </c>
      <c r="H16" s="24">
        <v>1414918.27</v>
      </c>
      <c r="I16" s="25">
        <v>437564.21</v>
      </c>
      <c r="J16" s="25">
        <v>20938.54</v>
      </c>
      <c r="K16" s="26">
        <f t="shared" ref="K16:K39" si="0">SUM(C16:J16)</f>
        <v>7044854.4000000004</v>
      </c>
    </row>
    <row r="17" spans="1:11" x14ac:dyDescent="0.2">
      <c r="A17" s="22">
        <f t="shared" ref="A17:A39" si="1">1+A16</f>
        <v>3</v>
      </c>
      <c r="B17" s="23" t="s">
        <v>40</v>
      </c>
      <c r="C17" s="24">
        <v>2965779.5</v>
      </c>
      <c r="D17" s="24">
        <v>516264.74</v>
      </c>
      <c r="E17" s="24">
        <v>45041.01</v>
      </c>
      <c r="F17" s="24">
        <v>1630.97</v>
      </c>
      <c r="G17" s="24">
        <v>62395.62</v>
      </c>
      <c r="H17" s="24">
        <v>936561.02</v>
      </c>
      <c r="I17" s="25">
        <v>177670.41</v>
      </c>
      <c r="J17" s="25">
        <v>18822.7</v>
      </c>
      <c r="K17" s="26">
        <f t="shared" si="0"/>
        <v>4724165.9700000007</v>
      </c>
    </row>
    <row r="18" spans="1:11" x14ac:dyDescent="0.2">
      <c r="A18" s="22">
        <f t="shared" si="1"/>
        <v>4</v>
      </c>
      <c r="B18" s="23" t="s">
        <v>41</v>
      </c>
      <c r="C18" s="24">
        <v>806364.42999999993</v>
      </c>
      <c r="D18" s="24">
        <v>227960.21000000002</v>
      </c>
      <c r="E18" s="24">
        <v>3973.16</v>
      </c>
      <c r="F18" s="24">
        <v>143.87</v>
      </c>
      <c r="G18" s="24">
        <v>17992.8</v>
      </c>
      <c r="H18" s="24">
        <v>254641.14</v>
      </c>
      <c r="I18" s="25">
        <v>51234.17</v>
      </c>
      <c r="J18" s="25">
        <v>1660.39</v>
      </c>
      <c r="K18" s="26">
        <f t="shared" si="0"/>
        <v>1363970.1699999997</v>
      </c>
    </row>
    <row r="19" spans="1:11" x14ac:dyDescent="0.2">
      <c r="A19" s="22">
        <f t="shared" si="1"/>
        <v>5</v>
      </c>
      <c r="B19" s="23" t="s">
        <v>42</v>
      </c>
      <c r="C19" s="24">
        <v>417319.83</v>
      </c>
      <c r="D19" s="24">
        <v>135902.23000000001</v>
      </c>
      <c r="E19" s="24">
        <v>4616.43</v>
      </c>
      <c r="F19" s="24">
        <v>167.16</v>
      </c>
      <c r="G19" s="24">
        <v>3681.41</v>
      </c>
      <c r="H19" s="24">
        <v>131785.08000000002</v>
      </c>
      <c r="I19" s="25">
        <v>10482.74</v>
      </c>
      <c r="J19" s="25">
        <v>1929.21</v>
      </c>
      <c r="K19" s="26">
        <f t="shared" si="0"/>
        <v>705884.09000000008</v>
      </c>
    </row>
    <row r="20" spans="1:11" x14ac:dyDescent="0.2">
      <c r="A20" s="22">
        <f t="shared" si="1"/>
        <v>6</v>
      </c>
      <c r="B20" s="23" t="s">
        <v>43</v>
      </c>
      <c r="C20" s="24">
        <v>584966.64999999991</v>
      </c>
      <c r="D20" s="24">
        <v>231068.06</v>
      </c>
      <c r="E20" s="24">
        <v>608.86</v>
      </c>
      <c r="F20" s="24">
        <v>22.05</v>
      </c>
      <c r="G20" s="24">
        <v>8424.59</v>
      </c>
      <c r="H20" s="24">
        <v>184726.13</v>
      </c>
      <c r="I20" s="25">
        <v>23988.880000000001</v>
      </c>
      <c r="J20" s="25">
        <v>254.44</v>
      </c>
      <c r="K20" s="26">
        <f t="shared" si="0"/>
        <v>1034059.6599999999</v>
      </c>
    </row>
    <row r="21" spans="1:11" x14ac:dyDescent="0.2">
      <c r="A21" s="22">
        <f t="shared" si="1"/>
        <v>7</v>
      </c>
      <c r="B21" s="23" t="s">
        <v>44</v>
      </c>
      <c r="C21" s="24">
        <v>372349.45</v>
      </c>
      <c r="D21" s="24">
        <v>114210.62</v>
      </c>
      <c r="E21" s="24">
        <v>5819.11</v>
      </c>
      <c r="F21" s="24">
        <v>210.71</v>
      </c>
      <c r="G21" s="24">
        <v>1781.2</v>
      </c>
      <c r="H21" s="24">
        <v>117583.92000000001</v>
      </c>
      <c r="I21" s="25">
        <v>5071.93</v>
      </c>
      <c r="J21" s="25">
        <v>2431.8200000000002</v>
      </c>
      <c r="K21" s="26">
        <f t="shared" si="0"/>
        <v>619458.76</v>
      </c>
    </row>
    <row r="22" spans="1:11" x14ac:dyDescent="0.2">
      <c r="A22" s="22">
        <f t="shared" si="1"/>
        <v>8</v>
      </c>
      <c r="B22" s="23" t="s">
        <v>45</v>
      </c>
      <c r="C22" s="24">
        <v>390286.68000000005</v>
      </c>
      <c r="D22" s="24">
        <v>139118.45000000001</v>
      </c>
      <c r="E22" s="24">
        <v>3356.88</v>
      </c>
      <c r="F22" s="24">
        <v>121.56</v>
      </c>
      <c r="G22" s="24">
        <v>3344.05</v>
      </c>
      <c r="H22" s="24">
        <v>123248.29999999999</v>
      </c>
      <c r="I22" s="25">
        <v>9522.1299999999992</v>
      </c>
      <c r="J22" s="25">
        <v>1402.84</v>
      </c>
      <c r="K22" s="26">
        <f t="shared" si="0"/>
        <v>670400.89000000013</v>
      </c>
    </row>
    <row r="23" spans="1:11" x14ac:dyDescent="0.2">
      <c r="A23" s="22">
        <f t="shared" si="1"/>
        <v>9</v>
      </c>
      <c r="B23" s="23" t="s">
        <v>46</v>
      </c>
      <c r="C23" s="24">
        <v>395075.95999999996</v>
      </c>
      <c r="D23" s="24">
        <v>119667.37</v>
      </c>
      <c r="E23" s="24">
        <v>5977.07</v>
      </c>
      <c r="F23" s="24">
        <v>216.43</v>
      </c>
      <c r="G23" s="24">
        <v>2339.36</v>
      </c>
      <c r="H23" s="24">
        <v>124760.70999999999</v>
      </c>
      <c r="I23" s="25">
        <v>6661.3</v>
      </c>
      <c r="J23" s="25">
        <v>2497.83</v>
      </c>
      <c r="K23" s="26">
        <f t="shared" si="0"/>
        <v>657196.02999999991</v>
      </c>
    </row>
    <row r="24" spans="1:11" x14ac:dyDescent="0.2">
      <c r="A24" s="22">
        <f t="shared" si="1"/>
        <v>10</v>
      </c>
      <c r="B24" s="23" t="s">
        <v>47</v>
      </c>
      <c r="C24" s="24">
        <v>408916.44</v>
      </c>
      <c r="D24" s="24">
        <v>153319.26999999999</v>
      </c>
      <c r="E24" s="24">
        <v>2951.4</v>
      </c>
      <c r="F24" s="24">
        <v>106.87</v>
      </c>
      <c r="G24" s="24">
        <v>3388.71</v>
      </c>
      <c r="H24" s="24">
        <v>129131.38</v>
      </c>
      <c r="I24" s="25">
        <v>9649.2999999999993</v>
      </c>
      <c r="J24" s="25">
        <v>1233.3900000000001</v>
      </c>
      <c r="K24" s="26">
        <f t="shared" si="0"/>
        <v>708696.76</v>
      </c>
    </row>
    <row r="25" spans="1:11" x14ac:dyDescent="0.2">
      <c r="A25" s="22">
        <f t="shared" si="1"/>
        <v>11</v>
      </c>
      <c r="B25" s="23" t="s">
        <v>48</v>
      </c>
      <c r="C25" s="24">
        <v>408812.92</v>
      </c>
      <c r="D25" s="24">
        <v>130106.98000000001</v>
      </c>
      <c r="E25" s="24">
        <v>4705.8599999999997</v>
      </c>
      <c r="F25" s="24">
        <v>170.4</v>
      </c>
      <c r="G25" s="24">
        <v>3711.16</v>
      </c>
      <c r="H25" s="24">
        <v>129098.69</v>
      </c>
      <c r="I25" s="25">
        <v>10567.46</v>
      </c>
      <c r="J25" s="25">
        <v>1966.58</v>
      </c>
      <c r="K25" s="26">
        <f t="shared" si="0"/>
        <v>689140.04999999993</v>
      </c>
    </row>
    <row r="26" spans="1:11" x14ac:dyDescent="0.2">
      <c r="A26" s="22">
        <f t="shared" si="1"/>
        <v>12</v>
      </c>
      <c r="B26" s="23" t="s">
        <v>49</v>
      </c>
      <c r="C26" s="24">
        <v>2418107</v>
      </c>
      <c r="D26" s="24">
        <v>463214</v>
      </c>
      <c r="E26" s="24">
        <v>31619.58</v>
      </c>
      <c r="F26" s="24">
        <v>1144.97</v>
      </c>
      <c r="G26" s="24">
        <v>52894.400000000001</v>
      </c>
      <c r="H26" s="24">
        <v>763611.97</v>
      </c>
      <c r="I26" s="25">
        <v>150615.85</v>
      </c>
      <c r="J26" s="25">
        <v>13213.87</v>
      </c>
      <c r="K26" s="26">
        <f t="shared" si="0"/>
        <v>3894421.64</v>
      </c>
    </row>
    <row r="27" spans="1:11" x14ac:dyDescent="0.2">
      <c r="A27" s="22">
        <f t="shared" si="1"/>
        <v>13</v>
      </c>
      <c r="B27" s="23" t="s">
        <v>50</v>
      </c>
      <c r="C27" s="24">
        <v>407581.9</v>
      </c>
      <c r="D27" s="24">
        <v>134558.22999999998</v>
      </c>
      <c r="E27" s="24">
        <v>4289.1899999999996</v>
      </c>
      <c r="F27" s="24">
        <v>155.32</v>
      </c>
      <c r="G27" s="24">
        <v>3681.41</v>
      </c>
      <c r="H27" s="24">
        <v>128709.95</v>
      </c>
      <c r="I27" s="25">
        <v>10482.74</v>
      </c>
      <c r="J27" s="25">
        <v>1792.46</v>
      </c>
      <c r="K27" s="26">
        <f t="shared" si="0"/>
        <v>691251.19999999984</v>
      </c>
    </row>
    <row r="28" spans="1:11" x14ac:dyDescent="0.2">
      <c r="A28" s="22">
        <f t="shared" si="1"/>
        <v>14</v>
      </c>
      <c r="B28" s="23" t="s">
        <v>51</v>
      </c>
      <c r="C28" s="24">
        <v>1727309.8399999999</v>
      </c>
      <c r="D28" s="24">
        <v>223213.35</v>
      </c>
      <c r="E28" s="24">
        <v>19945.39</v>
      </c>
      <c r="F28" s="24">
        <v>722.24</v>
      </c>
      <c r="G28" s="24">
        <v>54112.42</v>
      </c>
      <c r="H28" s="24">
        <v>545465.71</v>
      </c>
      <c r="I28" s="25">
        <v>154084.16</v>
      </c>
      <c r="J28" s="25">
        <v>8335.2099999999991</v>
      </c>
      <c r="K28" s="26">
        <f t="shared" si="0"/>
        <v>2733188.32</v>
      </c>
    </row>
    <row r="29" spans="1:11" x14ac:dyDescent="0.2">
      <c r="A29" s="22">
        <f t="shared" si="1"/>
        <v>15</v>
      </c>
      <c r="B29" s="23" t="s">
        <v>52</v>
      </c>
      <c r="C29" s="24">
        <v>584004.35000000009</v>
      </c>
      <c r="D29" s="24">
        <v>191749.34</v>
      </c>
      <c r="E29" s="24">
        <v>3350.14</v>
      </c>
      <c r="F29" s="24">
        <v>121.31</v>
      </c>
      <c r="G29" s="24">
        <v>9238.2800000000007</v>
      </c>
      <c r="H29" s="24">
        <v>184422.24</v>
      </c>
      <c r="I29" s="25">
        <v>26305.83</v>
      </c>
      <c r="J29" s="25">
        <v>1400.03</v>
      </c>
      <c r="K29" s="26">
        <f t="shared" si="0"/>
        <v>1000591.5200000001</v>
      </c>
    </row>
    <row r="30" spans="1:11" x14ac:dyDescent="0.2">
      <c r="A30" s="22">
        <f t="shared" si="1"/>
        <v>16</v>
      </c>
      <c r="B30" s="23" t="s">
        <v>53</v>
      </c>
      <c r="C30" s="24">
        <v>413093.05</v>
      </c>
      <c r="D30" s="24">
        <v>103275.58</v>
      </c>
      <c r="E30" s="24">
        <v>7420.22</v>
      </c>
      <c r="F30" s="24">
        <v>268.69</v>
      </c>
      <c r="G30" s="24">
        <v>3415.99</v>
      </c>
      <c r="H30" s="24">
        <v>130450.31</v>
      </c>
      <c r="I30" s="25">
        <v>9726.9699999999993</v>
      </c>
      <c r="J30" s="25">
        <v>3100.92</v>
      </c>
      <c r="K30" s="26">
        <f t="shared" si="0"/>
        <v>670751.7300000001</v>
      </c>
    </row>
    <row r="31" spans="1:11" x14ac:dyDescent="0.2">
      <c r="A31" s="22">
        <f t="shared" si="1"/>
        <v>17</v>
      </c>
      <c r="B31" s="23" t="s">
        <v>54</v>
      </c>
      <c r="C31" s="24">
        <v>791005.49</v>
      </c>
      <c r="D31" s="24">
        <v>230465.84999999998</v>
      </c>
      <c r="E31" s="24">
        <v>5807.29</v>
      </c>
      <c r="F31" s="24">
        <v>210.29</v>
      </c>
      <c r="G31" s="24">
        <v>14219.6</v>
      </c>
      <c r="H31" s="24">
        <v>249790.96000000002</v>
      </c>
      <c r="I31" s="25">
        <v>40490.06</v>
      </c>
      <c r="J31" s="25">
        <v>2426.87</v>
      </c>
      <c r="K31" s="26">
        <f t="shared" si="0"/>
        <v>1334416.4100000001</v>
      </c>
    </row>
    <row r="32" spans="1:11" x14ac:dyDescent="0.2">
      <c r="A32" s="22">
        <f t="shared" si="1"/>
        <v>18</v>
      </c>
      <c r="B32" s="23" t="s">
        <v>55</v>
      </c>
      <c r="C32" s="24">
        <v>5831530.0299999993</v>
      </c>
      <c r="D32" s="24">
        <v>815513.37</v>
      </c>
      <c r="E32" s="24">
        <v>69471.48</v>
      </c>
      <c r="F32" s="24">
        <v>2515.62</v>
      </c>
      <c r="G32" s="24">
        <v>172451.21</v>
      </c>
      <c r="H32" s="24">
        <v>1841533.96</v>
      </c>
      <c r="I32" s="25">
        <v>491051.75</v>
      </c>
      <c r="J32" s="25">
        <v>29032.23</v>
      </c>
      <c r="K32" s="26">
        <f t="shared" si="0"/>
        <v>9253099.6500000004</v>
      </c>
    </row>
    <row r="33" spans="1:12" x14ac:dyDescent="0.2">
      <c r="A33" s="22">
        <f t="shared" si="1"/>
        <v>19</v>
      </c>
      <c r="B33" s="23" t="s">
        <v>56</v>
      </c>
      <c r="C33" s="24">
        <v>28914883.5</v>
      </c>
      <c r="D33" s="24">
        <v>3416461.3</v>
      </c>
      <c r="E33" s="24">
        <v>377376.98</v>
      </c>
      <c r="F33" s="24">
        <v>13665.13</v>
      </c>
      <c r="G33" s="24">
        <v>883863.45</v>
      </c>
      <c r="H33" s="24">
        <v>9131006.75</v>
      </c>
      <c r="I33" s="25">
        <v>2516785.38</v>
      </c>
      <c r="J33" s="25">
        <v>157706.39000000001</v>
      </c>
      <c r="K33" s="26">
        <f t="shared" si="0"/>
        <v>45411748.880000003</v>
      </c>
    </row>
    <row r="34" spans="1:12" x14ac:dyDescent="0.2">
      <c r="A34" s="22">
        <f t="shared" si="1"/>
        <v>20</v>
      </c>
      <c r="B34" s="23" t="s">
        <v>57</v>
      </c>
      <c r="C34" s="24">
        <v>3645431.79</v>
      </c>
      <c r="D34" s="24">
        <v>645392.04</v>
      </c>
      <c r="E34" s="24">
        <v>52365.11</v>
      </c>
      <c r="F34" s="24">
        <v>1896.18</v>
      </c>
      <c r="G34" s="24">
        <v>79535.08</v>
      </c>
      <c r="H34" s="24">
        <v>1151187.8399999999</v>
      </c>
      <c r="I34" s="25">
        <v>226474.71</v>
      </c>
      <c r="J34" s="25">
        <v>21883.46</v>
      </c>
      <c r="K34" s="26">
        <f t="shared" si="0"/>
        <v>5824166.21</v>
      </c>
    </row>
    <row r="35" spans="1:12" x14ac:dyDescent="0.2">
      <c r="A35" s="22">
        <f t="shared" si="1"/>
        <v>21</v>
      </c>
      <c r="B35" s="23" t="s">
        <v>58</v>
      </c>
      <c r="C35" s="24">
        <v>614172.86</v>
      </c>
      <c r="D35" s="24">
        <v>217432.36</v>
      </c>
      <c r="E35" s="24">
        <v>239.3</v>
      </c>
      <c r="F35" s="24">
        <v>8.67</v>
      </c>
      <c r="G35" s="24">
        <v>12363.99</v>
      </c>
      <c r="H35" s="24">
        <v>193949.14</v>
      </c>
      <c r="I35" s="25">
        <v>35206.25</v>
      </c>
      <c r="J35" s="25">
        <v>100</v>
      </c>
      <c r="K35" s="26">
        <f t="shared" si="0"/>
        <v>1073472.57</v>
      </c>
    </row>
    <row r="36" spans="1:12" x14ac:dyDescent="0.2">
      <c r="A36" s="22">
        <f t="shared" si="1"/>
        <v>22</v>
      </c>
      <c r="B36" s="23" t="s">
        <v>59</v>
      </c>
      <c r="C36" s="24">
        <v>454454.33999999997</v>
      </c>
      <c r="D36" s="24">
        <v>167895.06</v>
      </c>
      <c r="E36" s="24">
        <v>2071.4299999999998</v>
      </c>
      <c r="F36" s="24">
        <v>75.010000000000005</v>
      </c>
      <c r="G36" s="24">
        <v>5720.6</v>
      </c>
      <c r="H36" s="24">
        <v>143511.75</v>
      </c>
      <c r="I36" s="25">
        <v>16289.3</v>
      </c>
      <c r="J36" s="25">
        <v>865.65</v>
      </c>
      <c r="K36" s="26">
        <f t="shared" si="0"/>
        <v>790883.14</v>
      </c>
    </row>
    <row r="37" spans="1:12" x14ac:dyDescent="0.2">
      <c r="A37" s="22">
        <f t="shared" si="1"/>
        <v>23</v>
      </c>
      <c r="B37" s="23" t="s">
        <v>60</v>
      </c>
      <c r="C37" s="24">
        <v>376784.53</v>
      </c>
      <c r="D37" s="24">
        <v>135077.98000000001</v>
      </c>
      <c r="E37" s="24">
        <v>3832.6</v>
      </c>
      <c r="F37" s="24">
        <v>138.78</v>
      </c>
      <c r="G37" s="24">
        <v>2324.46</v>
      </c>
      <c r="H37" s="24">
        <v>118984.45999999999</v>
      </c>
      <c r="I37" s="25">
        <v>6618.86</v>
      </c>
      <c r="J37" s="25">
        <v>1601.65</v>
      </c>
      <c r="K37" s="26">
        <f t="shared" si="0"/>
        <v>645363.32000000007</v>
      </c>
    </row>
    <row r="38" spans="1:12" x14ac:dyDescent="0.2">
      <c r="A38" s="22">
        <f t="shared" si="1"/>
        <v>24</v>
      </c>
      <c r="B38" s="23" t="s">
        <v>61</v>
      </c>
      <c r="C38" s="24">
        <v>795329.86</v>
      </c>
      <c r="D38" s="24">
        <v>254187.61</v>
      </c>
      <c r="E38" s="24">
        <v>3117.12</v>
      </c>
      <c r="F38" s="24">
        <v>112.87</v>
      </c>
      <c r="G38" s="24">
        <v>15385.54</v>
      </c>
      <c r="H38" s="24">
        <v>251156.55</v>
      </c>
      <c r="I38" s="25">
        <v>43810.06</v>
      </c>
      <c r="J38" s="25">
        <v>1302.6500000000001</v>
      </c>
      <c r="K38" s="26">
        <f t="shared" si="0"/>
        <v>1364402.2600000002</v>
      </c>
    </row>
    <row r="39" spans="1:12" x14ac:dyDescent="0.2">
      <c r="A39" s="22">
        <f t="shared" si="1"/>
        <v>25</v>
      </c>
      <c r="B39" s="23" t="s">
        <v>62</v>
      </c>
      <c r="C39" s="24">
        <v>373508.81</v>
      </c>
      <c r="D39" s="24">
        <v>98787.14</v>
      </c>
      <c r="E39" s="24">
        <v>7003.45</v>
      </c>
      <c r="F39" s="24">
        <v>253.6</v>
      </c>
      <c r="G39" s="24">
        <v>2046.61</v>
      </c>
      <c r="H39" s="24">
        <v>117950.03</v>
      </c>
      <c r="I39" s="25">
        <v>5827.7</v>
      </c>
      <c r="J39" s="25">
        <v>2926.75</v>
      </c>
      <c r="K39" s="26">
        <f t="shared" si="0"/>
        <v>608304.09</v>
      </c>
    </row>
    <row r="40" spans="1:12" ht="13.5" thickBot="1" x14ac:dyDescent="0.25">
      <c r="A40" s="27"/>
      <c r="B40" s="28"/>
      <c r="C40" s="29"/>
      <c r="D40" s="29"/>
      <c r="E40" s="29"/>
      <c r="F40" s="30"/>
      <c r="G40" s="31"/>
      <c r="H40" s="31"/>
      <c r="I40" s="32"/>
      <c r="J40" s="32"/>
      <c r="K40" s="33"/>
    </row>
    <row r="41" spans="1:12" ht="13.5" thickTop="1" x14ac:dyDescent="0.2">
      <c r="A41" s="34"/>
      <c r="B41" s="23"/>
      <c r="C41" s="35"/>
      <c r="D41" s="24"/>
      <c r="E41" s="36"/>
      <c r="F41" s="37"/>
      <c r="G41" s="38"/>
      <c r="H41" s="38"/>
      <c r="I41" s="38"/>
      <c r="J41" s="38"/>
      <c r="K41" s="39"/>
    </row>
    <row r="42" spans="1:12" ht="14.25" x14ac:dyDescent="0.2">
      <c r="A42" s="34"/>
      <c r="B42" s="40" t="s">
        <v>63</v>
      </c>
      <c r="C42" s="41">
        <f>SUM(C15:C39)</f>
        <v>59034367.390000001</v>
      </c>
      <c r="D42" s="42">
        <f>SUM(D15:D39)</f>
        <v>9521625.0600000005</v>
      </c>
      <c r="E42" s="43">
        <f t="shared" ref="E42:K42" si="2">SUM(E15:E39)</f>
        <v>716720.58000000007</v>
      </c>
      <c r="F42" s="44">
        <f t="shared" si="2"/>
        <v>25953.029999999992</v>
      </c>
      <c r="G42" s="45">
        <f t="shared" si="2"/>
        <v>1577982.3900000001</v>
      </c>
      <c r="H42" s="45">
        <f t="shared" si="2"/>
        <v>18642413.23</v>
      </c>
      <c r="I42" s="45">
        <f t="shared" si="2"/>
        <v>4493276.7</v>
      </c>
      <c r="J42" s="45">
        <f>SUM(J15:J39)</f>
        <v>299518.56000000011</v>
      </c>
      <c r="K42" s="46">
        <f t="shared" si="2"/>
        <v>94311856.939999998</v>
      </c>
      <c r="L42" s="47"/>
    </row>
    <row r="43" spans="1:12" ht="13.5" thickBot="1" x14ac:dyDescent="0.25">
      <c r="A43" s="48"/>
      <c r="B43" s="49"/>
      <c r="C43" s="50"/>
      <c r="D43" s="51"/>
      <c r="E43" s="51"/>
      <c r="F43" s="52"/>
      <c r="G43" s="51"/>
      <c r="H43" s="51"/>
      <c r="I43" s="51"/>
      <c r="J43" s="51"/>
      <c r="K43" s="53"/>
    </row>
    <row r="44" spans="1:12" x14ac:dyDescent="0.2">
      <c r="A44" s="23"/>
      <c r="B44" s="23"/>
      <c r="C44" s="54"/>
      <c r="D44" s="55"/>
      <c r="E44" s="55"/>
      <c r="F44" s="55"/>
      <c r="G44" s="55"/>
      <c r="H44" s="55"/>
      <c r="I44" s="55"/>
      <c r="J44" s="55"/>
      <c r="K44" s="55"/>
    </row>
    <row r="45" spans="1:12" ht="15.75" x14ac:dyDescent="0.25">
      <c r="A45" s="2" t="s">
        <v>1</v>
      </c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2" ht="15.75" x14ac:dyDescent="0.25">
      <c r="A46" s="2" t="s">
        <v>2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3"/>
    </row>
    <row r="47" spans="1:12" ht="15.75" x14ac:dyDescent="0.25">
      <c r="A47" s="2" t="s">
        <v>3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3"/>
    </row>
    <row r="48" spans="1:12" ht="15" x14ac:dyDescent="0.2">
      <c r="A48" s="3" t="s">
        <v>4</v>
      </c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5" x14ac:dyDescent="0.2">
      <c r="A49" s="3">
        <v>2014</v>
      </c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3.5" thickBot="1" x14ac:dyDescent="0.25">
      <c r="A50" s="4" t="s">
        <v>64</v>
      </c>
      <c r="B50" s="4"/>
      <c r="C50" s="4"/>
      <c r="D50" s="4"/>
      <c r="E50" s="4"/>
      <c r="F50" s="4"/>
      <c r="G50" s="4"/>
      <c r="H50" s="4"/>
      <c r="I50" s="4"/>
      <c r="J50" s="4"/>
      <c r="K50" s="5" t="s">
        <v>65</v>
      </c>
    </row>
    <row r="51" spans="1:11" x14ac:dyDescent="0.2">
      <c r="A51" s="17"/>
      <c r="B51" s="7"/>
      <c r="C51" s="8"/>
      <c r="D51" s="8"/>
      <c r="E51" s="8"/>
      <c r="F51" s="8"/>
      <c r="G51" s="8"/>
      <c r="H51" s="8"/>
      <c r="I51" s="8" t="s">
        <v>6</v>
      </c>
      <c r="J51" s="8" t="s">
        <v>7</v>
      </c>
      <c r="K51" s="9"/>
    </row>
    <row r="52" spans="1:11" x14ac:dyDescent="0.2">
      <c r="A52" s="34"/>
      <c r="B52" s="11"/>
      <c r="C52" s="12" t="s">
        <v>8</v>
      </c>
      <c r="D52" s="12" t="s">
        <v>7</v>
      </c>
      <c r="E52" s="12" t="s">
        <v>9</v>
      </c>
      <c r="F52" s="12" t="s">
        <v>10</v>
      </c>
      <c r="G52" s="12" t="s">
        <v>10</v>
      </c>
      <c r="H52" s="12" t="s">
        <v>7</v>
      </c>
      <c r="I52" s="12" t="s">
        <v>11</v>
      </c>
      <c r="J52" s="12" t="s">
        <v>12</v>
      </c>
      <c r="K52" s="13"/>
    </row>
    <row r="53" spans="1:11" x14ac:dyDescent="0.2">
      <c r="A53" s="34"/>
      <c r="B53" s="11" t="s">
        <v>13</v>
      </c>
      <c r="C53" s="12" t="s">
        <v>14</v>
      </c>
      <c r="D53" s="12" t="s">
        <v>15</v>
      </c>
      <c r="E53" s="12" t="s">
        <v>16</v>
      </c>
      <c r="F53" s="12" t="s">
        <v>16</v>
      </c>
      <c r="G53" s="12" t="s">
        <v>17</v>
      </c>
      <c r="H53" s="12" t="s">
        <v>18</v>
      </c>
      <c r="I53" s="12" t="s">
        <v>19</v>
      </c>
      <c r="J53" s="12" t="s">
        <v>20</v>
      </c>
      <c r="K53" s="13" t="s">
        <v>21</v>
      </c>
    </row>
    <row r="54" spans="1:11" x14ac:dyDescent="0.2">
      <c r="A54" s="34"/>
      <c r="B54" s="11" t="s">
        <v>22</v>
      </c>
      <c r="C54" s="12" t="s">
        <v>23</v>
      </c>
      <c r="D54" s="12" t="s">
        <v>24</v>
      </c>
      <c r="E54" s="12" t="s">
        <v>25</v>
      </c>
      <c r="F54" s="12" t="s">
        <v>26</v>
      </c>
      <c r="G54" s="12" t="s">
        <v>16</v>
      </c>
      <c r="H54" s="12" t="s">
        <v>27</v>
      </c>
      <c r="I54" s="12" t="s">
        <v>28</v>
      </c>
      <c r="J54" s="12" t="s">
        <v>16</v>
      </c>
      <c r="K54" s="13"/>
    </row>
    <row r="55" spans="1:11" x14ac:dyDescent="0.2">
      <c r="A55" s="34"/>
      <c r="B55" s="11"/>
      <c r="C55" s="12"/>
      <c r="D55" s="12"/>
      <c r="E55" s="12" t="s">
        <v>29</v>
      </c>
      <c r="F55" s="12" t="s">
        <v>30</v>
      </c>
      <c r="G55" s="12" t="s">
        <v>31</v>
      </c>
      <c r="H55" s="12" t="s">
        <v>32</v>
      </c>
      <c r="I55" s="12" t="s">
        <v>33</v>
      </c>
      <c r="J55" s="12" t="s">
        <v>34</v>
      </c>
      <c r="K55" s="13"/>
    </row>
    <row r="56" spans="1:11" ht="13.5" thickBot="1" x14ac:dyDescent="0.25">
      <c r="A56" s="34"/>
      <c r="B56" s="14"/>
      <c r="C56" s="15"/>
      <c r="D56" s="15"/>
      <c r="E56" s="15"/>
      <c r="F56" s="15" t="s">
        <v>35</v>
      </c>
      <c r="G56" s="15" t="s">
        <v>36</v>
      </c>
      <c r="H56" s="15"/>
      <c r="I56" s="15" t="s">
        <v>37</v>
      </c>
      <c r="J56" s="15" t="s">
        <v>29</v>
      </c>
      <c r="K56" s="16"/>
    </row>
    <row r="57" spans="1:11" x14ac:dyDescent="0.2">
      <c r="A57" s="17"/>
      <c r="B57" s="18"/>
      <c r="C57" s="19"/>
      <c r="D57" s="19"/>
      <c r="E57" s="19"/>
      <c r="F57" s="19"/>
      <c r="G57" s="19"/>
      <c r="H57" s="19"/>
      <c r="I57" s="20"/>
      <c r="J57" s="20"/>
      <c r="K57" s="21"/>
    </row>
    <row r="58" spans="1:11" x14ac:dyDescent="0.2">
      <c r="A58" s="22">
        <v>26</v>
      </c>
      <c r="B58" s="23" t="s">
        <v>66</v>
      </c>
      <c r="C58" s="24">
        <v>4446051.68</v>
      </c>
      <c r="D58" s="24">
        <v>716940.17999999993</v>
      </c>
      <c r="E58" s="24">
        <v>50233.06</v>
      </c>
      <c r="F58" s="24">
        <v>1818.98</v>
      </c>
      <c r="G58" s="24">
        <v>124004.83</v>
      </c>
      <c r="H58" s="24">
        <v>1404014.92</v>
      </c>
      <c r="I58" s="24">
        <v>353101.54</v>
      </c>
      <c r="J58" s="24">
        <v>20992.47</v>
      </c>
      <c r="K58" s="26">
        <f t="shared" ref="K58:K82" si="3">SUM(C58:J58)</f>
        <v>7117157.6599999992</v>
      </c>
    </row>
    <row r="59" spans="1:11" x14ac:dyDescent="0.2">
      <c r="A59" s="22">
        <f>1+A58</f>
        <v>27</v>
      </c>
      <c r="B59" s="23" t="s">
        <v>67</v>
      </c>
      <c r="C59" s="24">
        <v>4982437.09</v>
      </c>
      <c r="D59" s="24">
        <v>669458.37</v>
      </c>
      <c r="E59" s="24">
        <v>67600.77</v>
      </c>
      <c r="F59" s="24">
        <v>2447.88</v>
      </c>
      <c r="G59" s="24">
        <v>139241.54999999999</v>
      </c>
      <c r="H59" s="24">
        <v>1573399.6199999999</v>
      </c>
      <c r="I59" s="24">
        <v>396487.82</v>
      </c>
      <c r="J59" s="24">
        <v>28250.46</v>
      </c>
      <c r="K59" s="26">
        <f t="shared" si="3"/>
        <v>7859323.5599999996</v>
      </c>
    </row>
    <row r="60" spans="1:11" x14ac:dyDescent="0.2">
      <c r="A60" s="22">
        <f t="shared" ref="A60:A82" si="4">1+A59</f>
        <v>28</v>
      </c>
      <c r="B60" s="23" t="s">
        <v>68</v>
      </c>
      <c r="C60" s="24">
        <v>859601.12</v>
      </c>
      <c r="D60" s="24">
        <v>261173.41</v>
      </c>
      <c r="E60" s="24">
        <v>2550.29</v>
      </c>
      <c r="F60" s="24">
        <v>92.35</v>
      </c>
      <c r="G60" s="24">
        <v>19352.28</v>
      </c>
      <c r="H60" s="24">
        <v>271452.70999999996</v>
      </c>
      <c r="I60" s="24">
        <v>55105.26</v>
      </c>
      <c r="J60" s="24">
        <v>1065.77</v>
      </c>
      <c r="K60" s="26">
        <f t="shared" si="3"/>
        <v>1470393.1900000002</v>
      </c>
    </row>
    <row r="61" spans="1:11" x14ac:dyDescent="0.2">
      <c r="A61" s="22">
        <f t="shared" si="4"/>
        <v>29</v>
      </c>
      <c r="B61" s="23" t="s">
        <v>69</v>
      </c>
      <c r="C61" s="24">
        <v>384002.67000000004</v>
      </c>
      <c r="D61" s="24">
        <v>142308.35</v>
      </c>
      <c r="E61" s="24">
        <v>3001.31</v>
      </c>
      <c r="F61" s="24">
        <v>108.68</v>
      </c>
      <c r="G61" s="24">
        <v>3063.73</v>
      </c>
      <c r="H61" s="24">
        <v>121263.89</v>
      </c>
      <c r="I61" s="24">
        <v>8723.93</v>
      </c>
      <c r="J61" s="24">
        <v>1254.25</v>
      </c>
      <c r="K61" s="26">
        <f t="shared" si="3"/>
        <v>663726.81000000017</v>
      </c>
    </row>
    <row r="62" spans="1:11" x14ac:dyDescent="0.2">
      <c r="A62" s="22">
        <f t="shared" si="4"/>
        <v>30</v>
      </c>
      <c r="B62" s="23" t="s">
        <v>70</v>
      </c>
      <c r="C62" s="24">
        <v>11301920.970000001</v>
      </c>
      <c r="D62" s="24">
        <v>1519141.79</v>
      </c>
      <c r="E62" s="24">
        <v>147858.01999999999</v>
      </c>
      <c r="F62" s="24">
        <v>5354.06</v>
      </c>
      <c r="G62" s="24">
        <v>323312.58</v>
      </c>
      <c r="H62" s="24">
        <v>3569024.1199999996</v>
      </c>
      <c r="I62" s="24">
        <v>920626.81</v>
      </c>
      <c r="J62" s="24">
        <v>61790.080000000002</v>
      </c>
      <c r="K62" s="26">
        <f t="shared" si="3"/>
        <v>17849028.43</v>
      </c>
    </row>
    <row r="63" spans="1:11" x14ac:dyDescent="0.2">
      <c r="A63" s="22">
        <f t="shared" si="4"/>
        <v>31</v>
      </c>
      <c r="B63" s="23" t="s">
        <v>71</v>
      </c>
      <c r="C63" s="24">
        <v>45832512.909999996</v>
      </c>
      <c r="D63" s="24">
        <v>4913707.49</v>
      </c>
      <c r="E63" s="24">
        <v>559835.07999999996</v>
      </c>
      <c r="F63" s="24">
        <v>20272.09</v>
      </c>
      <c r="G63" s="24">
        <v>1512828.22</v>
      </c>
      <c r="H63" s="24">
        <v>14473410.710000001</v>
      </c>
      <c r="I63" s="24">
        <v>4307751.3499999996</v>
      </c>
      <c r="J63" s="24">
        <v>233955.89</v>
      </c>
      <c r="K63" s="26">
        <f t="shared" si="3"/>
        <v>71854273.739999995</v>
      </c>
    </row>
    <row r="64" spans="1:11" x14ac:dyDescent="0.2">
      <c r="A64" s="22">
        <f t="shared" si="4"/>
        <v>32</v>
      </c>
      <c r="B64" s="23" t="s">
        <v>72</v>
      </c>
      <c r="C64" s="24">
        <v>412682.86</v>
      </c>
      <c r="D64" s="24">
        <v>141674.94</v>
      </c>
      <c r="E64" s="24">
        <v>4518.5200000000004</v>
      </c>
      <c r="F64" s="24">
        <v>163.62</v>
      </c>
      <c r="G64" s="24">
        <v>2845.39</v>
      </c>
      <c r="H64" s="24">
        <v>130320.76999999999</v>
      </c>
      <c r="I64" s="24">
        <v>8102.21</v>
      </c>
      <c r="J64" s="24">
        <v>1888.29</v>
      </c>
      <c r="K64" s="26">
        <f t="shared" si="3"/>
        <v>702196.60000000009</v>
      </c>
    </row>
    <row r="65" spans="1:11" x14ac:dyDescent="0.2">
      <c r="A65" s="22">
        <f t="shared" si="4"/>
        <v>33</v>
      </c>
      <c r="B65" s="23" t="s">
        <v>73</v>
      </c>
      <c r="C65" s="24">
        <v>380368.83999999997</v>
      </c>
      <c r="D65" s="24">
        <v>116465.20000000001</v>
      </c>
      <c r="E65" s="24">
        <v>5542.03</v>
      </c>
      <c r="F65" s="24">
        <v>200.68</v>
      </c>
      <c r="G65" s="24">
        <v>2396.4</v>
      </c>
      <c r="H65" s="24">
        <v>120116.36000000002</v>
      </c>
      <c r="I65" s="24">
        <v>6823.7</v>
      </c>
      <c r="J65" s="24">
        <v>2316.02</v>
      </c>
      <c r="K65" s="26">
        <f t="shared" si="3"/>
        <v>634229.23</v>
      </c>
    </row>
    <row r="66" spans="1:11" x14ac:dyDescent="0.2">
      <c r="A66" s="22">
        <f t="shared" si="4"/>
        <v>34</v>
      </c>
      <c r="B66" s="23" t="s">
        <v>74</v>
      </c>
      <c r="C66" s="24">
        <v>6025956.919999999</v>
      </c>
      <c r="D66" s="24">
        <v>784161.32000000007</v>
      </c>
      <c r="E66" s="24">
        <v>68755.679999999993</v>
      </c>
      <c r="F66" s="24">
        <v>2489.6999999999998</v>
      </c>
      <c r="G66" s="24">
        <v>189270.64</v>
      </c>
      <c r="H66" s="24">
        <v>1902931.87</v>
      </c>
      <c r="I66" s="24">
        <v>538944.78</v>
      </c>
      <c r="J66" s="24">
        <v>28733.1</v>
      </c>
      <c r="K66" s="26">
        <f t="shared" si="3"/>
        <v>9541244.0099999979</v>
      </c>
    </row>
    <row r="67" spans="1:11" x14ac:dyDescent="0.2">
      <c r="A67" s="22">
        <f t="shared" si="4"/>
        <v>35</v>
      </c>
      <c r="B67" s="23" t="s">
        <v>75</v>
      </c>
      <c r="C67" s="24">
        <v>379937.2</v>
      </c>
      <c r="D67" s="24">
        <v>136869.65000000002</v>
      </c>
      <c r="E67" s="24">
        <v>3451.69</v>
      </c>
      <c r="F67" s="24">
        <v>124.99</v>
      </c>
      <c r="G67" s="24">
        <v>2833.02</v>
      </c>
      <c r="H67" s="24">
        <v>119980.05</v>
      </c>
      <c r="I67" s="24">
        <v>8066.97</v>
      </c>
      <c r="J67" s="24">
        <v>1442.47</v>
      </c>
      <c r="K67" s="26">
        <f t="shared" si="3"/>
        <v>652706.04</v>
      </c>
    </row>
    <row r="68" spans="1:11" x14ac:dyDescent="0.2">
      <c r="A68" s="22">
        <f t="shared" si="4"/>
        <v>36</v>
      </c>
      <c r="B68" s="23" t="s">
        <v>76</v>
      </c>
      <c r="C68" s="24">
        <v>934085.78</v>
      </c>
      <c r="D68" s="24">
        <v>229498.33000000002</v>
      </c>
      <c r="E68" s="24">
        <v>4706.63</v>
      </c>
      <c r="F68" s="24">
        <v>170.43</v>
      </c>
      <c r="G68" s="24">
        <v>24777.65</v>
      </c>
      <c r="H68" s="24">
        <v>294974.17</v>
      </c>
      <c r="I68" s="24">
        <v>70553.91</v>
      </c>
      <c r="J68" s="24">
        <v>1966.91</v>
      </c>
      <c r="K68" s="26">
        <f t="shared" si="3"/>
        <v>1560733.8099999996</v>
      </c>
    </row>
    <row r="69" spans="1:11" x14ac:dyDescent="0.2">
      <c r="A69" s="22">
        <f t="shared" si="4"/>
        <v>37</v>
      </c>
      <c r="B69" s="23" t="s">
        <v>77</v>
      </c>
      <c r="C69" s="24">
        <v>2229901.4699999997</v>
      </c>
      <c r="D69" s="24">
        <v>423745.92000000004</v>
      </c>
      <c r="E69" s="24">
        <v>20809.02</v>
      </c>
      <c r="F69" s="24">
        <v>753.51</v>
      </c>
      <c r="G69" s="24">
        <v>60646.7</v>
      </c>
      <c r="H69" s="24">
        <v>704178.71000000008</v>
      </c>
      <c r="I69" s="24">
        <v>172690.41</v>
      </c>
      <c r="J69" s="24">
        <v>8696.1200000000008</v>
      </c>
      <c r="K69" s="26">
        <f t="shared" si="3"/>
        <v>3621421.86</v>
      </c>
    </row>
    <row r="70" spans="1:11" x14ac:dyDescent="0.2">
      <c r="A70" s="22">
        <f t="shared" si="4"/>
        <v>38</v>
      </c>
      <c r="B70" s="23" t="s">
        <v>78</v>
      </c>
      <c r="C70" s="24">
        <v>417167.23</v>
      </c>
      <c r="D70" s="24">
        <v>153020.06</v>
      </c>
      <c r="E70" s="24">
        <v>2958.39</v>
      </c>
      <c r="F70" s="24">
        <v>107.13</v>
      </c>
      <c r="G70" s="24">
        <v>3929.5</v>
      </c>
      <c r="H70" s="24">
        <v>131736.89000000001</v>
      </c>
      <c r="I70" s="24">
        <v>11189.18</v>
      </c>
      <c r="J70" s="24">
        <v>1236.31</v>
      </c>
      <c r="K70" s="26">
        <f t="shared" si="3"/>
        <v>721344.69000000018</v>
      </c>
    </row>
    <row r="71" spans="1:11" x14ac:dyDescent="0.2">
      <c r="A71" s="22">
        <f t="shared" si="4"/>
        <v>39</v>
      </c>
      <c r="B71" s="23" t="s">
        <v>79</v>
      </c>
      <c r="C71" s="24">
        <v>639333.25</v>
      </c>
      <c r="D71" s="24">
        <v>207968.24</v>
      </c>
      <c r="E71" s="24">
        <v>3635.8</v>
      </c>
      <c r="F71" s="24">
        <v>131.66</v>
      </c>
      <c r="G71" s="24">
        <v>10386.84</v>
      </c>
      <c r="H71" s="24">
        <v>201894.51</v>
      </c>
      <c r="I71" s="24">
        <v>29576.34</v>
      </c>
      <c r="J71" s="24">
        <v>1519.41</v>
      </c>
      <c r="K71" s="26">
        <f t="shared" si="3"/>
        <v>1094446.05</v>
      </c>
    </row>
    <row r="72" spans="1:11" x14ac:dyDescent="0.2">
      <c r="A72" s="22">
        <f t="shared" si="4"/>
        <v>40</v>
      </c>
      <c r="B72" s="23" t="s">
        <v>80</v>
      </c>
      <c r="C72" s="24">
        <v>655500.26</v>
      </c>
      <c r="D72" s="24">
        <v>229564.53</v>
      </c>
      <c r="E72" s="24">
        <v>378.55</v>
      </c>
      <c r="F72" s="24">
        <v>13.71</v>
      </c>
      <c r="G72" s="24">
        <v>13321.6</v>
      </c>
      <c r="H72" s="24">
        <v>206999.87</v>
      </c>
      <c r="I72" s="24">
        <v>37933.03</v>
      </c>
      <c r="J72" s="24">
        <v>158.19999999999999</v>
      </c>
      <c r="K72" s="26">
        <f t="shared" si="3"/>
        <v>1143869.75</v>
      </c>
    </row>
    <row r="73" spans="1:11" x14ac:dyDescent="0.2">
      <c r="A73" s="22">
        <f t="shared" si="4"/>
        <v>41</v>
      </c>
      <c r="B73" s="23" t="s">
        <v>81</v>
      </c>
      <c r="C73" s="24">
        <v>515117.61</v>
      </c>
      <c r="D73" s="24">
        <v>149364.24</v>
      </c>
      <c r="E73" s="24">
        <v>6547.48</v>
      </c>
      <c r="F73" s="24">
        <v>237.09</v>
      </c>
      <c r="G73" s="24">
        <v>5546.92</v>
      </c>
      <c r="H73" s="24">
        <v>162668.54999999999</v>
      </c>
      <c r="I73" s="24">
        <v>15794.74</v>
      </c>
      <c r="J73" s="24">
        <v>2736.2</v>
      </c>
      <c r="K73" s="26">
        <f t="shared" si="3"/>
        <v>858012.82999999984</v>
      </c>
    </row>
    <row r="74" spans="1:11" x14ac:dyDescent="0.2">
      <c r="A74" s="22">
        <f t="shared" si="4"/>
        <v>42</v>
      </c>
      <c r="B74" s="23" t="s">
        <v>82</v>
      </c>
      <c r="C74" s="24">
        <v>2041912</v>
      </c>
      <c r="D74" s="24">
        <v>414576.42000000004</v>
      </c>
      <c r="E74" s="24">
        <v>31263.17</v>
      </c>
      <c r="F74" s="24">
        <v>1132.07</v>
      </c>
      <c r="G74" s="24">
        <v>35635.870000000003</v>
      </c>
      <c r="H74" s="24">
        <v>644813.68000000005</v>
      </c>
      <c r="I74" s="24">
        <v>101472.5</v>
      </c>
      <c r="J74" s="24">
        <v>13064.92</v>
      </c>
      <c r="K74" s="26">
        <f t="shared" si="3"/>
        <v>3283870.63</v>
      </c>
    </row>
    <row r="75" spans="1:11" x14ac:dyDescent="0.2">
      <c r="A75" s="22">
        <f t="shared" si="4"/>
        <v>43</v>
      </c>
      <c r="B75" s="23" t="s">
        <v>83</v>
      </c>
      <c r="C75" s="24">
        <v>12183949.249999998</v>
      </c>
      <c r="D75" s="24">
        <v>1656819.83</v>
      </c>
      <c r="E75" s="24">
        <v>157484.09</v>
      </c>
      <c r="F75" s="24">
        <v>5702.63</v>
      </c>
      <c r="G75" s="24">
        <v>348916.29</v>
      </c>
      <c r="H75" s="24">
        <v>3847559.09</v>
      </c>
      <c r="I75" s="24">
        <v>993532.91</v>
      </c>
      <c r="J75" s="24">
        <v>65812.83</v>
      </c>
      <c r="K75" s="26">
        <f t="shared" si="3"/>
        <v>19259776.919999998</v>
      </c>
    </row>
    <row r="76" spans="1:11" x14ac:dyDescent="0.2">
      <c r="A76" s="22">
        <f t="shared" si="4"/>
        <v>44</v>
      </c>
      <c r="B76" s="23" t="s">
        <v>84</v>
      </c>
      <c r="C76" s="24">
        <v>11712435.85</v>
      </c>
      <c r="D76" s="24">
        <v>1238704.6399999999</v>
      </c>
      <c r="E76" s="24">
        <v>137396</v>
      </c>
      <c r="F76" s="24">
        <v>4975.22</v>
      </c>
      <c r="G76" s="24">
        <v>396390.27</v>
      </c>
      <c r="H76" s="24">
        <v>3698660.27</v>
      </c>
      <c r="I76" s="24">
        <v>1128714.21</v>
      </c>
      <c r="J76" s="24">
        <v>57417.99</v>
      </c>
      <c r="K76" s="26">
        <f t="shared" si="3"/>
        <v>18374694.449999999</v>
      </c>
    </row>
    <row r="77" spans="1:11" x14ac:dyDescent="0.2">
      <c r="A77" s="22">
        <f t="shared" si="4"/>
        <v>45</v>
      </c>
      <c r="B77" s="23" t="s">
        <v>85</v>
      </c>
      <c r="C77" s="24">
        <v>365754.89</v>
      </c>
      <c r="D77" s="24">
        <v>93905.279999999999</v>
      </c>
      <c r="E77" s="24">
        <v>7695.34</v>
      </c>
      <c r="F77" s="24">
        <v>278.64999999999998</v>
      </c>
      <c r="G77" s="24">
        <v>1188.27</v>
      </c>
      <c r="H77" s="24">
        <v>115501.43000000001</v>
      </c>
      <c r="I77" s="24">
        <v>3383.58</v>
      </c>
      <c r="J77" s="24">
        <v>3215.89</v>
      </c>
      <c r="K77" s="26">
        <f t="shared" si="3"/>
        <v>590923.33000000007</v>
      </c>
    </row>
    <row r="78" spans="1:11" x14ac:dyDescent="0.2">
      <c r="A78" s="22">
        <f t="shared" si="4"/>
        <v>46</v>
      </c>
      <c r="B78" s="23" t="s">
        <v>86</v>
      </c>
      <c r="C78" s="24">
        <v>517937.68</v>
      </c>
      <c r="D78" s="24">
        <v>184121.44999999998</v>
      </c>
      <c r="E78" s="24">
        <v>2615.13</v>
      </c>
      <c r="F78" s="24">
        <v>94.7</v>
      </c>
      <c r="G78" s="24">
        <v>7022.99</v>
      </c>
      <c r="H78" s="24">
        <v>163559.10999999999</v>
      </c>
      <c r="I78" s="24">
        <v>19997.830000000002</v>
      </c>
      <c r="J78" s="24">
        <v>1092.8699999999999</v>
      </c>
      <c r="K78" s="26">
        <f t="shared" si="3"/>
        <v>896441.75999999989</v>
      </c>
    </row>
    <row r="79" spans="1:11" x14ac:dyDescent="0.2">
      <c r="A79" s="22">
        <f t="shared" si="4"/>
        <v>47</v>
      </c>
      <c r="B79" s="23" t="s">
        <v>87</v>
      </c>
      <c r="C79" s="24">
        <v>425702.07</v>
      </c>
      <c r="D79" s="24">
        <v>157371.80000000002</v>
      </c>
      <c r="E79" s="24">
        <v>2246.37</v>
      </c>
      <c r="F79" s="24">
        <v>81.34</v>
      </c>
      <c r="G79" s="24">
        <v>4926.7700000000004</v>
      </c>
      <c r="H79" s="24">
        <v>134432.09</v>
      </c>
      <c r="I79" s="24">
        <v>14028.88</v>
      </c>
      <c r="J79" s="24">
        <v>938.76</v>
      </c>
      <c r="K79" s="26">
        <f t="shared" si="3"/>
        <v>739728.08</v>
      </c>
    </row>
    <row r="80" spans="1:11" x14ac:dyDescent="0.2">
      <c r="A80" s="22">
        <f t="shared" si="4"/>
        <v>48</v>
      </c>
      <c r="B80" s="23" t="s">
        <v>88</v>
      </c>
      <c r="C80" s="24">
        <v>366754.93000000005</v>
      </c>
      <c r="D80" s="24">
        <v>99364.42</v>
      </c>
      <c r="E80" s="24">
        <v>7410.94</v>
      </c>
      <c r="F80" s="24">
        <v>268.36</v>
      </c>
      <c r="G80" s="24">
        <v>997.27</v>
      </c>
      <c r="H80" s="24">
        <v>115817.23</v>
      </c>
      <c r="I80" s="24">
        <v>2839.7</v>
      </c>
      <c r="J80" s="24">
        <v>3097.04</v>
      </c>
      <c r="K80" s="26">
        <f t="shared" si="3"/>
        <v>596549.89</v>
      </c>
    </row>
    <row r="81" spans="1:12" x14ac:dyDescent="0.2">
      <c r="A81" s="22">
        <f t="shared" si="4"/>
        <v>49</v>
      </c>
      <c r="B81" s="23" t="s">
        <v>89</v>
      </c>
      <c r="C81" s="24">
        <v>915064.98</v>
      </c>
      <c r="D81" s="24">
        <v>257170.24</v>
      </c>
      <c r="E81" s="24">
        <v>2823.33</v>
      </c>
      <c r="F81" s="24">
        <v>102.23</v>
      </c>
      <c r="G81" s="24">
        <v>22912.14</v>
      </c>
      <c r="H81" s="24">
        <v>288967.59999999998</v>
      </c>
      <c r="I81" s="24">
        <v>65241.91</v>
      </c>
      <c r="J81" s="24">
        <v>1179.8699999999999</v>
      </c>
      <c r="K81" s="26">
        <f t="shared" si="3"/>
        <v>1553462.3</v>
      </c>
    </row>
    <row r="82" spans="1:12" x14ac:dyDescent="0.2">
      <c r="A82" s="22">
        <f t="shared" si="4"/>
        <v>50</v>
      </c>
      <c r="B82" s="23" t="s">
        <v>90</v>
      </c>
      <c r="C82" s="24">
        <v>2530211.77</v>
      </c>
      <c r="D82" s="24">
        <v>447566.59</v>
      </c>
      <c r="E82" s="24">
        <v>20293.73</v>
      </c>
      <c r="F82" s="24">
        <v>734.85</v>
      </c>
      <c r="G82" s="24">
        <v>77292.45</v>
      </c>
      <c r="H82" s="24">
        <v>799013.45000000007</v>
      </c>
      <c r="I82" s="24">
        <v>220088.88</v>
      </c>
      <c r="J82" s="24">
        <v>8480.7800000000007</v>
      </c>
      <c r="K82" s="26">
        <f t="shared" si="3"/>
        <v>4103682.5</v>
      </c>
    </row>
    <row r="83" spans="1:12" ht="13.5" thickBot="1" x14ac:dyDescent="0.25">
      <c r="A83" s="27"/>
      <c r="B83" s="28"/>
      <c r="C83" s="29"/>
      <c r="D83" s="29"/>
      <c r="E83" s="29"/>
      <c r="F83" s="30"/>
      <c r="G83" s="31"/>
      <c r="H83" s="31"/>
      <c r="I83" s="32"/>
      <c r="J83" s="32"/>
      <c r="K83" s="33"/>
    </row>
    <row r="84" spans="1:12" ht="13.5" thickTop="1" x14ac:dyDescent="0.2">
      <c r="A84" s="34"/>
      <c r="B84" s="23"/>
      <c r="C84" s="35"/>
      <c r="D84" s="24"/>
      <c r="E84" s="36"/>
      <c r="F84" s="37"/>
      <c r="G84" s="38"/>
      <c r="H84" s="38"/>
      <c r="I84" s="38"/>
      <c r="J84" s="38"/>
      <c r="K84" s="39"/>
    </row>
    <row r="85" spans="1:12" ht="14.25" x14ac:dyDescent="0.2">
      <c r="A85" s="34"/>
      <c r="B85" s="40" t="s">
        <v>63</v>
      </c>
      <c r="C85" s="41">
        <f t="shared" ref="C85:K85" si="5">SUM(C58:C82)+C42</f>
        <v>170490668.67000002</v>
      </c>
      <c r="D85" s="42">
        <f t="shared" si="5"/>
        <v>24866287.75</v>
      </c>
      <c r="E85" s="43">
        <f t="shared" si="5"/>
        <v>2038331.0000000002</v>
      </c>
      <c r="F85" s="44">
        <f t="shared" si="5"/>
        <v>73809.639999999985</v>
      </c>
      <c r="G85" s="45">
        <f t="shared" si="5"/>
        <v>4911022.5600000005</v>
      </c>
      <c r="H85" s="45">
        <f t="shared" si="5"/>
        <v>53839104.900000006</v>
      </c>
      <c r="I85" s="45">
        <f t="shared" si="5"/>
        <v>13984049.080000002</v>
      </c>
      <c r="J85" s="45">
        <f t="shared" si="5"/>
        <v>851821.4600000002</v>
      </c>
      <c r="K85" s="46">
        <f t="shared" si="5"/>
        <v>271055095.05999994</v>
      </c>
      <c r="L85" s="47"/>
    </row>
    <row r="86" spans="1:12" ht="13.5" thickBot="1" x14ac:dyDescent="0.25">
      <c r="A86" s="48"/>
      <c r="B86" s="49"/>
      <c r="C86" s="50"/>
      <c r="D86" s="51"/>
      <c r="E86" s="51"/>
      <c r="F86" s="52"/>
      <c r="G86" s="51"/>
      <c r="H86" s="51"/>
      <c r="I86" s="51"/>
      <c r="J86" s="51"/>
      <c r="K86" s="53"/>
    </row>
    <row r="87" spans="1:12" x14ac:dyDescent="0.2">
      <c r="A87" s="23"/>
      <c r="B87" s="23"/>
      <c r="C87" s="54"/>
      <c r="D87" s="55"/>
      <c r="E87" s="55"/>
      <c r="F87" s="55"/>
      <c r="G87" s="55"/>
      <c r="H87" s="55"/>
      <c r="I87" s="55"/>
      <c r="J87" s="55"/>
      <c r="K87" s="55"/>
    </row>
    <row r="88" spans="1:12" ht="15.75" x14ac:dyDescent="0.25">
      <c r="A88" s="2" t="s">
        <v>1</v>
      </c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2" ht="15.75" x14ac:dyDescent="0.25">
      <c r="A89" s="2" t="s">
        <v>2</v>
      </c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2" ht="15.75" x14ac:dyDescent="0.25">
      <c r="A90" s="2" t="s">
        <v>3</v>
      </c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2" ht="15" x14ac:dyDescent="0.2">
      <c r="A91" s="3" t="s">
        <v>4</v>
      </c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2" ht="15" x14ac:dyDescent="0.2">
      <c r="A92" s="3">
        <v>2014</v>
      </c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2" ht="13.5" thickBot="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5" t="s">
        <v>91</v>
      </c>
    </row>
    <row r="94" spans="1:12" x14ac:dyDescent="0.2">
      <c r="A94" s="17"/>
      <c r="B94" s="7"/>
      <c r="C94" s="8"/>
      <c r="D94" s="8"/>
      <c r="E94" s="8"/>
      <c r="F94" s="8"/>
      <c r="G94" s="8"/>
      <c r="H94" s="8"/>
      <c r="I94" s="8" t="s">
        <v>6</v>
      </c>
      <c r="J94" s="8" t="s">
        <v>7</v>
      </c>
      <c r="K94" s="9"/>
    </row>
    <row r="95" spans="1:12" x14ac:dyDescent="0.2">
      <c r="A95" s="34"/>
      <c r="B95" s="11"/>
      <c r="C95" s="12" t="s">
        <v>8</v>
      </c>
      <c r="D95" s="12" t="s">
        <v>7</v>
      </c>
      <c r="E95" s="12" t="s">
        <v>9</v>
      </c>
      <c r="F95" s="12" t="s">
        <v>10</v>
      </c>
      <c r="G95" s="12" t="s">
        <v>10</v>
      </c>
      <c r="H95" s="12" t="s">
        <v>7</v>
      </c>
      <c r="I95" s="12" t="s">
        <v>11</v>
      </c>
      <c r="J95" s="12" t="s">
        <v>12</v>
      </c>
      <c r="K95" s="13"/>
    </row>
    <row r="96" spans="1:12" x14ac:dyDescent="0.2">
      <c r="A96" s="34"/>
      <c r="B96" s="11" t="s">
        <v>13</v>
      </c>
      <c r="C96" s="12" t="s">
        <v>14</v>
      </c>
      <c r="D96" s="12" t="s">
        <v>15</v>
      </c>
      <c r="E96" s="12" t="s">
        <v>16</v>
      </c>
      <c r="F96" s="12" t="s">
        <v>16</v>
      </c>
      <c r="G96" s="12" t="s">
        <v>17</v>
      </c>
      <c r="H96" s="12" t="s">
        <v>18</v>
      </c>
      <c r="I96" s="12" t="s">
        <v>19</v>
      </c>
      <c r="J96" s="12" t="s">
        <v>20</v>
      </c>
      <c r="K96" s="13" t="s">
        <v>21</v>
      </c>
    </row>
    <row r="97" spans="1:11" x14ac:dyDescent="0.2">
      <c r="A97" s="34"/>
      <c r="B97" s="11" t="s">
        <v>22</v>
      </c>
      <c r="C97" s="12" t="s">
        <v>23</v>
      </c>
      <c r="D97" s="12" t="s">
        <v>24</v>
      </c>
      <c r="E97" s="12" t="s">
        <v>25</v>
      </c>
      <c r="F97" s="12" t="s">
        <v>26</v>
      </c>
      <c r="G97" s="12" t="s">
        <v>16</v>
      </c>
      <c r="H97" s="12" t="s">
        <v>27</v>
      </c>
      <c r="I97" s="12" t="s">
        <v>28</v>
      </c>
      <c r="J97" s="12" t="s">
        <v>16</v>
      </c>
      <c r="K97" s="13"/>
    </row>
    <row r="98" spans="1:11" x14ac:dyDescent="0.2">
      <c r="A98" s="34"/>
      <c r="B98" s="11"/>
      <c r="C98" s="12"/>
      <c r="D98" s="12"/>
      <c r="E98" s="12" t="s">
        <v>29</v>
      </c>
      <c r="F98" s="12" t="s">
        <v>30</v>
      </c>
      <c r="G98" s="12" t="s">
        <v>31</v>
      </c>
      <c r="H98" s="12" t="s">
        <v>32</v>
      </c>
      <c r="I98" s="12" t="s">
        <v>33</v>
      </c>
      <c r="J98" s="12" t="s">
        <v>34</v>
      </c>
      <c r="K98" s="13"/>
    </row>
    <row r="99" spans="1:11" ht="13.5" thickBot="1" x14ac:dyDescent="0.25">
      <c r="A99" s="34"/>
      <c r="B99" s="14"/>
      <c r="C99" s="15"/>
      <c r="D99" s="15"/>
      <c r="E99" s="15"/>
      <c r="F99" s="15" t="s">
        <v>35</v>
      </c>
      <c r="G99" s="15" t="s">
        <v>36</v>
      </c>
      <c r="H99" s="15"/>
      <c r="I99" s="15" t="s">
        <v>37</v>
      </c>
      <c r="J99" s="15" t="s">
        <v>29</v>
      </c>
      <c r="K99" s="16"/>
    </row>
    <row r="100" spans="1:11" x14ac:dyDescent="0.2">
      <c r="A100" s="17"/>
      <c r="B100" s="18"/>
      <c r="C100" s="19"/>
      <c r="D100" s="19"/>
      <c r="E100" s="19"/>
      <c r="F100" s="19"/>
      <c r="G100" s="19"/>
      <c r="H100" s="19"/>
      <c r="I100" s="20"/>
      <c r="J100" s="20"/>
      <c r="K100" s="21"/>
    </row>
    <row r="101" spans="1:11" x14ac:dyDescent="0.2">
      <c r="A101" s="22">
        <v>51</v>
      </c>
      <c r="B101" s="23" t="s">
        <v>92</v>
      </c>
      <c r="C101" s="24">
        <v>589679.1100000001</v>
      </c>
      <c r="D101" s="24">
        <v>191332.77</v>
      </c>
      <c r="E101" s="24">
        <v>4346.58</v>
      </c>
      <c r="F101" s="24">
        <v>157.38999999999999</v>
      </c>
      <c r="G101" s="24">
        <v>8273.2900000000009</v>
      </c>
      <c r="H101" s="24">
        <v>186214.27000000002</v>
      </c>
      <c r="I101" s="25">
        <v>23558.06</v>
      </c>
      <c r="J101" s="25">
        <v>1816.44</v>
      </c>
      <c r="K101" s="26">
        <f t="shared" ref="K101:K122" si="6">SUM(C101:J101)</f>
        <v>1005377.9100000001</v>
      </c>
    </row>
    <row r="102" spans="1:11" x14ac:dyDescent="0.2">
      <c r="A102" s="22">
        <f>1+A101</f>
        <v>52</v>
      </c>
      <c r="B102" s="23" t="s">
        <v>93</v>
      </c>
      <c r="C102" s="24">
        <v>418226.03</v>
      </c>
      <c r="D102" s="24">
        <v>150949.92000000001</v>
      </c>
      <c r="E102" s="24">
        <v>3171.69</v>
      </c>
      <c r="F102" s="24">
        <v>114.85</v>
      </c>
      <c r="G102" s="24">
        <v>3946.88</v>
      </c>
      <c r="H102" s="24">
        <v>132071.25</v>
      </c>
      <c r="I102" s="25">
        <v>11238.67</v>
      </c>
      <c r="J102" s="25">
        <v>1325.45</v>
      </c>
      <c r="K102" s="26">
        <f t="shared" si="6"/>
        <v>721044.74</v>
      </c>
    </row>
    <row r="103" spans="1:11" x14ac:dyDescent="0.2">
      <c r="A103" s="22">
        <f t="shared" ref="A103:A122" si="7">1+A102</f>
        <v>53</v>
      </c>
      <c r="B103" s="23" t="s">
        <v>94</v>
      </c>
      <c r="C103" s="24">
        <v>799881.85000000009</v>
      </c>
      <c r="D103" s="24">
        <v>233853.76</v>
      </c>
      <c r="E103" s="24">
        <v>6461.71</v>
      </c>
      <c r="F103" s="24">
        <v>233.98</v>
      </c>
      <c r="G103" s="24">
        <v>13475.38</v>
      </c>
      <c r="H103" s="24">
        <v>252594.02000000002</v>
      </c>
      <c r="I103" s="25">
        <v>38370.9</v>
      </c>
      <c r="J103" s="25">
        <v>2700.36</v>
      </c>
      <c r="K103" s="26">
        <f t="shared" si="6"/>
        <v>1347571.96</v>
      </c>
    </row>
    <row r="104" spans="1:11" x14ac:dyDescent="0.2">
      <c r="A104" s="22">
        <f t="shared" si="7"/>
        <v>54</v>
      </c>
      <c r="B104" s="23" t="s">
        <v>95</v>
      </c>
      <c r="C104" s="24">
        <v>911612.19</v>
      </c>
      <c r="D104" s="24">
        <v>269149.06</v>
      </c>
      <c r="E104" s="24">
        <v>6760.44</v>
      </c>
      <c r="F104" s="24">
        <v>244.8</v>
      </c>
      <c r="G104" s="24">
        <v>15876.72</v>
      </c>
      <c r="H104" s="24">
        <v>287877.24</v>
      </c>
      <c r="I104" s="25">
        <v>45208.69</v>
      </c>
      <c r="J104" s="25">
        <v>2825.2</v>
      </c>
      <c r="K104" s="26">
        <f t="shared" si="6"/>
        <v>1539554.3399999999</v>
      </c>
    </row>
    <row r="105" spans="1:11" x14ac:dyDescent="0.2">
      <c r="A105" s="22">
        <f t="shared" si="7"/>
        <v>55</v>
      </c>
      <c r="B105" s="23" t="s">
        <v>96</v>
      </c>
      <c r="C105" s="24">
        <v>360687.33</v>
      </c>
      <c r="D105" s="24">
        <v>93556.42</v>
      </c>
      <c r="E105" s="24">
        <v>7608.75</v>
      </c>
      <c r="F105" s="24">
        <v>275.52</v>
      </c>
      <c r="G105" s="24">
        <v>1031.97</v>
      </c>
      <c r="H105" s="24">
        <v>113901.15</v>
      </c>
      <c r="I105" s="25">
        <v>2938.51</v>
      </c>
      <c r="J105" s="25">
        <v>3179.71</v>
      </c>
      <c r="K105" s="26">
        <f t="shared" si="6"/>
        <v>583179.36</v>
      </c>
    </row>
    <row r="106" spans="1:11" x14ac:dyDescent="0.2">
      <c r="A106" s="22">
        <f t="shared" si="7"/>
        <v>56</v>
      </c>
      <c r="B106" s="23" t="s">
        <v>97</v>
      </c>
      <c r="C106" s="24">
        <v>359750.45</v>
      </c>
      <c r="D106" s="24">
        <v>97160.09</v>
      </c>
      <c r="E106" s="24">
        <v>7504.06</v>
      </c>
      <c r="F106" s="24">
        <v>271.73</v>
      </c>
      <c r="G106" s="24">
        <v>692.14</v>
      </c>
      <c r="H106" s="24">
        <v>113605.29</v>
      </c>
      <c r="I106" s="25">
        <v>1970.86</v>
      </c>
      <c r="J106" s="25">
        <v>3135.96</v>
      </c>
      <c r="K106" s="26">
        <f t="shared" si="6"/>
        <v>584090.57999999996</v>
      </c>
    </row>
    <row r="107" spans="1:11" x14ac:dyDescent="0.2">
      <c r="A107" s="22">
        <f t="shared" si="7"/>
        <v>57</v>
      </c>
      <c r="B107" s="23" t="s">
        <v>98</v>
      </c>
      <c r="C107" s="24">
        <v>11442201.859999999</v>
      </c>
      <c r="D107" s="24">
        <v>1301719.4100000001</v>
      </c>
      <c r="E107" s="24">
        <v>146399.03</v>
      </c>
      <c r="F107" s="24">
        <v>5301.23</v>
      </c>
      <c r="G107" s="24">
        <v>359722.43</v>
      </c>
      <c r="H107" s="24">
        <v>3613323.3099999996</v>
      </c>
      <c r="I107" s="25">
        <v>1024303.2</v>
      </c>
      <c r="J107" s="25">
        <v>61180.37</v>
      </c>
      <c r="K107" s="26">
        <f t="shared" si="6"/>
        <v>17954150.84</v>
      </c>
    </row>
    <row r="108" spans="1:11" x14ac:dyDescent="0.2">
      <c r="A108" s="22">
        <f t="shared" si="7"/>
        <v>58</v>
      </c>
      <c r="B108" s="23" t="s">
        <v>99</v>
      </c>
      <c r="C108" s="24">
        <v>484616.81</v>
      </c>
      <c r="D108" s="24">
        <v>117049.56</v>
      </c>
      <c r="E108" s="24">
        <v>1812.95</v>
      </c>
      <c r="F108" s="24">
        <v>65.650000000000006</v>
      </c>
      <c r="G108" s="24">
        <v>13956.66</v>
      </c>
      <c r="H108" s="24">
        <v>153036.72999999998</v>
      </c>
      <c r="I108" s="25">
        <v>39741.339999999997</v>
      </c>
      <c r="J108" s="25">
        <v>757.63</v>
      </c>
      <c r="K108" s="26">
        <f t="shared" si="6"/>
        <v>811037.33</v>
      </c>
    </row>
    <row r="109" spans="1:11" x14ac:dyDescent="0.2">
      <c r="A109" s="22">
        <f t="shared" si="7"/>
        <v>59</v>
      </c>
      <c r="B109" s="23" t="s">
        <v>100</v>
      </c>
      <c r="C109" s="24">
        <v>433452.37</v>
      </c>
      <c r="D109" s="24">
        <v>155373.25</v>
      </c>
      <c r="E109" s="24">
        <v>3281.59</v>
      </c>
      <c r="F109" s="24">
        <v>118.83</v>
      </c>
      <c r="G109" s="24">
        <v>4224.7299999999996</v>
      </c>
      <c r="H109" s="24">
        <v>136879.56</v>
      </c>
      <c r="I109" s="25">
        <v>12029.83</v>
      </c>
      <c r="J109" s="25">
        <v>1371.38</v>
      </c>
      <c r="K109" s="26">
        <f t="shared" si="6"/>
        <v>746731.5399999998</v>
      </c>
    </row>
    <row r="110" spans="1:11" x14ac:dyDescent="0.2">
      <c r="A110" s="22">
        <f t="shared" si="7"/>
        <v>60</v>
      </c>
      <c r="B110" s="23" t="s">
        <v>101</v>
      </c>
      <c r="C110" s="24">
        <v>1320146.56</v>
      </c>
      <c r="D110" s="24">
        <v>285012.32</v>
      </c>
      <c r="E110" s="24">
        <v>11097.07</v>
      </c>
      <c r="F110" s="24">
        <v>401.83</v>
      </c>
      <c r="G110" s="24">
        <v>33554.5</v>
      </c>
      <c r="H110" s="24">
        <v>416887.98</v>
      </c>
      <c r="I110" s="25">
        <v>95545.83</v>
      </c>
      <c r="J110" s="25">
        <v>4637.4799999999996</v>
      </c>
      <c r="K110" s="26">
        <f t="shared" si="6"/>
        <v>2167283.5700000003</v>
      </c>
    </row>
    <row r="111" spans="1:11" x14ac:dyDescent="0.2">
      <c r="A111" s="22">
        <f t="shared" si="7"/>
        <v>61</v>
      </c>
      <c r="B111" s="23" t="s">
        <v>102</v>
      </c>
      <c r="C111" s="24">
        <v>391233.18</v>
      </c>
      <c r="D111" s="24">
        <v>131233.03</v>
      </c>
      <c r="E111" s="24">
        <v>3571.46</v>
      </c>
      <c r="F111" s="24">
        <v>129.33000000000001</v>
      </c>
      <c r="G111" s="24">
        <v>4038.67</v>
      </c>
      <c r="H111" s="24">
        <v>123547.19</v>
      </c>
      <c r="I111" s="25">
        <v>11500.04</v>
      </c>
      <c r="J111" s="25">
        <v>1492.52</v>
      </c>
      <c r="K111" s="26">
        <f t="shared" si="6"/>
        <v>666745.41999999993</v>
      </c>
    </row>
    <row r="112" spans="1:11" x14ac:dyDescent="0.2">
      <c r="A112" s="22">
        <f t="shared" si="7"/>
        <v>62</v>
      </c>
      <c r="B112" s="23" t="s">
        <v>103</v>
      </c>
      <c r="C112" s="24">
        <v>442364.62</v>
      </c>
      <c r="D112" s="24">
        <v>154874.63</v>
      </c>
      <c r="E112" s="24">
        <v>2728.81</v>
      </c>
      <c r="F112" s="24">
        <v>98.81</v>
      </c>
      <c r="G112" s="24">
        <v>5599.05</v>
      </c>
      <c r="H112" s="24">
        <v>139693.95000000001</v>
      </c>
      <c r="I112" s="25">
        <v>15943.2</v>
      </c>
      <c r="J112" s="25">
        <v>1140.3699999999999</v>
      </c>
      <c r="K112" s="26">
        <f t="shared" si="6"/>
        <v>762443.44000000006</v>
      </c>
    </row>
    <row r="113" spans="1:12" x14ac:dyDescent="0.2">
      <c r="A113" s="22">
        <f t="shared" si="7"/>
        <v>63</v>
      </c>
      <c r="B113" s="23" t="s">
        <v>104</v>
      </c>
      <c r="C113" s="24">
        <v>436917.02</v>
      </c>
      <c r="D113" s="24">
        <v>162791.95000000001</v>
      </c>
      <c r="E113" s="24">
        <v>2899.37</v>
      </c>
      <c r="F113" s="24">
        <v>104.99</v>
      </c>
      <c r="G113" s="24">
        <v>4090.75</v>
      </c>
      <c r="H113" s="24">
        <v>137973.66999999998</v>
      </c>
      <c r="I113" s="25">
        <v>11648.34</v>
      </c>
      <c r="J113" s="25">
        <v>1211.6500000000001</v>
      </c>
      <c r="K113" s="26">
        <f t="shared" si="6"/>
        <v>757637.74</v>
      </c>
    </row>
    <row r="114" spans="1:12" x14ac:dyDescent="0.2">
      <c r="A114" s="22">
        <f t="shared" si="7"/>
        <v>64</v>
      </c>
      <c r="B114" s="23" t="s">
        <v>105</v>
      </c>
      <c r="C114" s="24">
        <v>1233308.1099999999</v>
      </c>
      <c r="D114" s="24">
        <v>291083.05000000005</v>
      </c>
      <c r="E114" s="24">
        <v>10688.75</v>
      </c>
      <c r="F114" s="24">
        <v>387.05</v>
      </c>
      <c r="G114" s="24">
        <v>27977.83</v>
      </c>
      <c r="H114" s="24">
        <v>389465.33</v>
      </c>
      <c r="I114" s="25">
        <v>79666.37</v>
      </c>
      <c r="J114" s="25">
        <v>4466.84</v>
      </c>
      <c r="K114" s="26">
        <f t="shared" si="6"/>
        <v>2037043.3300000003</v>
      </c>
    </row>
    <row r="115" spans="1:12" x14ac:dyDescent="0.2">
      <c r="A115" s="22">
        <f t="shared" si="7"/>
        <v>65</v>
      </c>
      <c r="B115" s="23" t="s">
        <v>106</v>
      </c>
      <c r="C115" s="24">
        <v>386872.57999999996</v>
      </c>
      <c r="D115" s="24">
        <v>140735.74</v>
      </c>
      <c r="E115" s="24">
        <v>3375.28</v>
      </c>
      <c r="F115" s="24">
        <v>122.22</v>
      </c>
      <c r="G115" s="24">
        <v>2914.86</v>
      </c>
      <c r="H115" s="24">
        <v>122170.17</v>
      </c>
      <c r="I115" s="25">
        <v>8300</v>
      </c>
      <c r="J115" s="25">
        <v>1410.53</v>
      </c>
      <c r="K115" s="26">
        <f t="shared" si="6"/>
        <v>665901.38</v>
      </c>
    </row>
    <row r="116" spans="1:12" x14ac:dyDescent="0.2">
      <c r="A116" s="22">
        <f t="shared" si="7"/>
        <v>66</v>
      </c>
      <c r="B116" s="23" t="s">
        <v>107</v>
      </c>
      <c r="C116" s="24">
        <v>457853.57999999996</v>
      </c>
      <c r="D116" s="24">
        <v>189287.36</v>
      </c>
      <c r="E116" s="24">
        <v>1773.87</v>
      </c>
      <c r="F116" s="24">
        <v>64.23</v>
      </c>
      <c r="G116" s="24">
        <v>3817.86</v>
      </c>
      <c r="H116" s="24">
        <v>144585.20000000001</v>
      </c>
      <c r="I116" s="25">
        <v>10871.28</v>
      </c>
      <c r="J116" s="25">
        <v>741.3</v>
      </c>
      <c r="K116" s="26">
        <f t="shared" si="6"/>
        <v>808994.67999999993</v>
      </c>
    </row>
    <row r="117" spans="1:12" x14ac:dyDescent="0.2">
      <c r="A117" s="22">
        <f t="shared" si="7"/>
        <v>67</v>
      </c>
      <c r="B117" s="23" t="s">
        <v>108</v>
      </c>
      <c r="C117" s="24">
        <v>1060184.69</v>
      </c>
      <c r="D117" s="24">
        <v>130427.63</v>
      </c>
      <c r="E117" s="24">
        <v>12258.37</v>
      </c>
      <c r="F117" s="24">
        <v>443.89</v>
      </c>
      <c r="G117" s="24">
        <v>33966.32</v>
      </c>
      <c r="H117" s="24">
        <v>334794.83</v>
      </c>
      <c r="I117" s="25">
        <v>96718.48</v>
      </c>
      <c r="J117" s="25">
        <v>5122.79</v>
      </c>
      <c r="K117" s="26">
        <f t="shared" si="6"/>
        <v>1673917</v>
      </c>
    </row>
    <row r="118" spans="1:12" x14ac:dyDescent="0.2">
      <c r="A118" s="22">
        <f t="shared" si="7"/>
        <v>68</v>
      </c>
      <c r="B118" s="23" t="s">
        <v>109</v>
      </c>
      <c r="C118" s="24">
        <v>424724.28</v>
      </c>
      <c r="D118" s="24">
        <v>151869.68</v>
      </c>
      <c r="E118" s="24">
        <v>3090.05</v>
      </c>
      <c r="F118" s="24">
        <v>111.89</v>
      </c>
      <c r="G118" s="24">
        <v>4356.17</v>
      </c>
      <c r="H118" s="24">
        <v>134123.32</v>
      </c>
      <c r="I118" s="25">
        <v>12404.11</v>
      </c>
      <c r="J118" s="25">
        <v>1291.3399999999999</v>
      </c>
      <c r="K118" s="26">
        <f t="shared" si="6"/>
        <v>731970.84000000008</v>
      </c>
    </row>
    <row r="119" spans="1:12" x14ac:dyDescent="0.2">
      <c r="A119" s="22">
        <f t="shared" si="7"/>
        <v>69</v>
      </c>
      <c r="B119" s="23" t="s">
        <v>110</v>
      </c>
      <c r="C119" s="24">
        <v>430964.53</v>
      </c>
      <c r="D119" s="24">
        <v>157337.4</v>
      </c>
      <c r="E119" s="24">
        <v>2828.16</v>
      </c>
      <c r="F119" s="24">
        <v>102.41</v>
      </c>
      <c r="G119" s="24">
        <v>4460.3900000000003</v>
      </c>
      <c r="H119" s="24">
        <v>136093.93</v>
      </c>
      <c r="I119" s="25">
        <v>12700.88</v>
      </c>
      <c r="J119" s="25">
        <v>1181.8900000000001</v>
      </c>
      <c r="K119" s="26">
        <f t="shared" si="6"/>
        <v>745669.59000000008</v>
      </c>
    </row>
    <row r="120" spans="1:12" x14ac:dyDescent="0.2">
      <c r="A120" s="22">
        <f t="shared" si="7"/>
        <v>70</v>
      </c>
      <c r="B120" s="23" t="s">
        <v>111</v>
      </c>
      <c r="C120" s="24">
        <v>1034863.2999999999</v>
      </c>
      <c r="D120" s="24">
        <v>295262.7</v>
      </c>
      <c r="E120" s="24">
        <v>4402.8500000000004</v>
      </c>
      <c r="F120" s="24">
        <v>159.43</v>
      </c>
      <c r="G120" s="24">
        <v>23728.3</v>
      </c>
      <c r="H120" s="24">
        <v>326798.61</v>
      </c>
      <c r="I120" s="25">
        <v>67565.91</v>
      </c>
      <c r="J120" s="25">
        <v>1839.96</v>
      </c>
      <c r="K120" s="26">
        <f t="shared" si="6"/>
        <v>1754621.0599999998</v>
      </c>
    </row>
    <row r="121" spans="1:12" x14ac:dyDescent="0.2">
      <c r="A121" s="22">
        <f t="shared" si="7"/>
        <v>71</v>
      </c>
      <c r="B121" s="23" t="s">
        <v>112</v>
      </c>
      <c r="C121" s="24">
        <v>420229.66</v>
      </c>
      <c r="D121" s="24">
        <v>144335.22</v>
      </c>
      <c r="E121" s="24">
        <v>3832.83</v>
      </c>
      <c r="F121" s="24">
        <v>138.79</v>
      </c>
      <c r="G121" s="24">
        <v>3944.35</v>
      </c>
      <c r="H121" s="24">
        <v>132703.97</v>
      </c>
      <c r="I121" s="25">
        <v>11231.46</v>
      </c>
      <c r="J121" s="25">
        <v>1601.75</v>
      </c>
      <c r="K121" s="26">
        <f t="shared" si="6"/>
        <v>718018.02999999991</v>
      </c>
    </row>
    <row r="122" spans="1:12" x14ac:dyDescent="0.2">
      <c r="A122" s="22">
        <f t="shared" si="7"/>
        <v>72</v>
      </c>
      <c r="B122" s="23" t="s">
        <v>113</v>
      </c>
      <c r="C122" s="24">
        <v>700042.82000000007</v>
      </c>
      <c r="D122" s="24">
        <v>200252.3</v>
      </c>
      <c r="E122" s="24">
        <v>3658.73</v>
      </c>
      <c r="F122" s="24">
        <v>132.51</v>
      </c>
      <c r="G122" s="24">
        <v>15055.59</v>
      </c>
      <c r="H122" s="24">
        <v>221065.93</v>
      </c>
      <c r="I122" s="25">
        <v>42870.559999999998</v>
      </c>
      <c r="J122" s="25">
        <v>1529.02</v>
      </c>
      <c r="K122" s="26">
        <f t="shared" si="6"/>
        <v>1184607.4600000002</v>
      </c>
    </row>
    <row r="123" spans="1:12" x14ac:dyDescent="0.2">
      <c r="A123" s="22"/>
      <c r="B123" s="23"/>
      <c r="C123" s="24"/>
      <c r="D123" s="24"/>
      <c r="E123" s="24"/>
      <c r="F123" s="24"/>
      <c r="G123" s="24"/>
      <c r="H123" s="24"/>
      <c r="I123" s="25"/>
      <c r="J123" s="25"/>
      <c r="K123" s="26"/>
    </row>
    <row r="124" spans="1:12" x14ac:dyDescent="0.2">
      <c r="A124" s="22"/>
      <c r="B124" s="23"/>
      <c r="C124" s="24"/>
      <c r="D124" s="24"/>
      <c r="E124" s="24"/>
      <c r="F124" s="24"/>
      <c r="G124" s="24"/>
      <c r="H124" s="24"/>
      <c r="I124" s="25"/>
      <c r="J124" s="25"/>
      <c r="K124" s="26"/>
    </row>
    <row r="125" spans="1:12" x14ac:dyDescent="0.2">
      <c r="A125" s="22"/>
      <c r="B125" s="23"/>
      <c r="C125" s="24"/>
      <c r="D125" s="24"/>
      <c r="E125" s="24"/>
      <c r="F125" s="24"/>
      <c r="G125" s="24"/>
      <c r="H125" s="24"/>
      <c r="I125" s="25"/>
      <c r="J125" s="25"/>
      <c r="K125" s="26"/>
    </row>
    <row r="126" spans="1:12" ht="13.5" thickBot="1" x14ac:dyDescent="0.25">
      <c r="A126" s="27"/>
      <c r="B126" s="28"/>
      <c r="C126" s="29"/>
      <c r="D126" s="29"/>
      <c r="E126" s="24"/>
      <c r="F126" s="31"/>
      <c r="G126" s="32"/>
      <c r="H126" s="31"/>
      <c r="I126" s="32"/>
      <c r="J126" s="32"/>
      <c r="K126" s="33"/>
    </row>
    <row r="127" spans="1:12" ht="13.5" thickTop="1" x14ac:dyDescent="0.2">
      <c r="A127" s="22"/>
      <c r="B127" s="56"/>
      <c r="C127" s="57"/>
      <c r="D127" s="58"/>
      <c r="E127" s="59"/>
      <c r="F127" s="60"/>
      <c r="G127" s="61"/>
      <c r="H127" s="61"/>
      <c r="I127" s="61"/>
      <c r="J127" s="61"/>
      <c r="K127" s="62"/>
    </row>
    <row r="128" spans="1:12" ht="15" x14ac:dyDescent="0.25">
      <c r="A128" s="22"/>
      <c r="B128" s="63" t="s">
        <v>63</v>
      </c>
      <c r="C128" s="64">
        <f t="shared" ref="C128:K128" si="8">SUM(C101:C122)+C85</f>
        <v>195030481.60000002</v>
      </c>
      <c r="D128" s="65">
        <f t="shared" si="8"/>
        <v>29910935</v>
      </c>
      <c r="E128" s="66">
        <f t="shared" si="8"/>
        <v>2291883.4000000004</v>
      </c>
      <c r="F128" s="67">
        <f t="shared" si="8"/>
        <v>82990.999999999985</v>
      </c>
      <c r="G128" s="68">
        <f t="shared" si="8"/>
        <v>5499727.4000000004</v>
      </c>
      <c r="H128" s="68">
        <f t="shared" si="8"/>
        <v>61588511.800000004</v>
      </c>
      <c r="I128" s="68">
        <f t="shared" si="8"/>
        <v>15660375.600000001</v>
      </c>
      <c r="J128" s="68">
        <f t="shared" si="8"/>
        <v>957781.40000000014</v>
      </c>
      <c r="K128" s="69">
        <f t="shared" si="8"/>
        <v>311022687.19999993</v>
      </c>
      <c r="L128" s="47"/>
    </row>
    <row r="129" spans="1:11" ht="13.5" thickBot="1" x14ac:dyDescent="0.25">
      <c r="A129" s="70"/>
      <c r="B129" s="71"/>
      <c r="C129" s="72"/>
      <c r="D129" s="73"/>
      <c r="E129" s="73"/>
      <c r="F129" s="74"/>
      <c r="G129" s="73"/>
      <c r="H129" s="73"/>
      <c r="I129" s="73"/>
      <c r="J129" s="73"/>
      <c r="K129" s="75"/>
    </row>
    <row r="131" spans="1:11" x14ac:dyDescent="0.2">
      <c r="C131" s="76"/>
      <c r="D131" s="76"/>
      <c r="E131" s="76"/>
      <c r="F131" s="76"/>
      <c r="G131" s="76"/>
      <c r="H131" s="76"/>
      <c r="I131" s="76"/>
      <c r="J131" s="76"/>
      <c r="K131" s="76"/>
    </row>
    <row r="132" spans="1:11" x14ac:dyDescent="0.2">
      <c r="C132" s="76"/>
      <c r="D132" s="76"/>
      <c r="E132" s="76"/>
      <c r="F132" s="76"/>
      <c r="G132" s="76"/>
      <c r="H132" s="76"/>
    </row>
    <row r="133" spans="1:11" x14ac:dyDescent="0.2">
      <c r="C133" s="76"/>
      <c r="D133" s="76"/>
      <c r="E133" s="76"/>
    </row>
  </sheetData>
  <mergeCells count="15">
    <mergeCell ref="A90:K90"/>
    <mergeCell ref="A91:K91"/>
    <mergeCell ref="A92:K92"/>
    <mergeCell ref="A46:K46"/>
    <mergeCell ref="A47:K47"/>
    <mergeCell ref="A48:K48"/>
    <mergeCell ref="A49:K49"/>
    <mergeCell ref="A88:K88"/>
    <mergeCell ref="A89:K89"/>
    <mergeCell ref="A2:K2"/>
    <mergeCell ref="A3:K3"/>
    <mergeCell ref="A4:K4"/>
    <mergeCell ref="A5:K5"/>
    <mergeCell ref="A6:K6"/>
    <mergeCell ref="A45:K45"/>
  </mergeCells>
  <printOptions horizontalCentered="1"/>
  <pageMargins left="0.23622047244094491" right="0.23622047244094491" top="0.74803149606299213" bottom="0.74803149606299213" header="0.31496062992125984" footer="0.31496062992125984"/>
  <pageSetup scale="82" fitToWidth="3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PAGOS DE AGOSTO</vt:lpstr>
      <vt:lpstr>'PAGOS DE AGOSTO'!Área_de_impresión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Procu8</dc:creator>
  <cp:lastModifiedBy>Procu8</cp:lastModifiedBy>
  <dcterms:created xsi:type="dcterms:W3CDTF">2017-07-05T21:41:11Z</dcterms:created>
  <dcterms:modified xsi:type="dcterms:W3CDTF">2017-07-05T21:41:29Z</dcterms:modified>
</cp:coreProperties>
</file>