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9875" windowHeight="6690"/>
  </bookViews>
  <sheets>
    <sheet name=" MAYO 1ER DCTO FEIEF" sheetId="1" r:id="rId1"/>
  </sheets>
  <definedNames>
    <definedName name="_xlnm.Print_Area" localSheetId="0">' MAYO 1ER DCTO FEIEF'!$A$2:$K$130</definedName>
  </definedNames>
  <calcPr calcId="145621"/>
</workbook>
</file>

<file path=xl/calcChain.xml><?xml version="1.0" encoding="utf-8"?>
<calcChain xmlns="http://schemas.openxmlformats.org/spreadsheetml/2006/main">
  <c r="H261" i="1" l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A235" i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K234" i="1"/>
  <c r="I218" i="1"/>
  <c r="I261" i="1" s="1"/>
  <c r="H218" i="1"/>
  <c r="E218" i="1"/>
  <c r="E261" i="1" s="1"/>
  <c r="D218" i="1"/>
  <c r="D261" i="1" s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A195" i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K194" i="1"/>
  <c r="K193" i="1"/>
  <c r="A193" i="1"/>
  <c r="A194" i="1" s="1"/>
  <c r="K192" i="1"/>
  <c r="A192" i="1"/>
  <c r="K191" i="1"/>
  <c r="J175" i="1"/>
  <c r="J218" i="1" s="1"/>
  <c r="J261" i="1" s="1"/>
  <c r="I175" i="1"/>
  <c r="H175" i="1"/>
  <c r="G175" i="1"/>
  <c r="G218" i="1" s="1"/>
  <c r="G261" i="1" s="1"/>
  <c r="F175" i="1"/>
  <c r="F218" i="1" s="1"/>
  <c r="F261" i="1" s="1"/>
  <c r="E175" i="1"/>
  <c r="D175" i="1"/>
  <c r="C175" i="1"/>
  <c r="C218" i="1" s="1"/>
  <c r="C261" i="1" s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A151" i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K150" i="1"/>
  <c r="K149" i="1"/>
  <c r="A149" i="1"/>
  <c r="A150" i="1" s="1"/>
  <c r="K148" i="1"/>
  <c r="K175" i="1" s="1"/>
  <c r="K218" i="1" s="1"/>
  <c r="K261" i="1" s="1"/>
  <c r="I128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A102" i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K101" i="1"/>
  <c r="I85" i="1"/>
  <c r="H85" i="1"/>
  <c r="H128" i="1" s="1"/>
  <c r="E85" i="1"/>
  <c r="E128" i="1" s="1"/>
  <c r="D85" i="1"/>
  <c r="D128" i="1" s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A60" i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K59" i="1"/>
  <c r="A59" i="1"/>
  <c r="K58" i="1"/>
  <c r="J42" i="1"/>
  <c r="J85" i="1" s="1"/>
  <c r="J128" i="1" s="1"/>
  <c r="I42" i="1"/>
  <c r="H42" i="1"/>
  <c r="G42" i="1"/>
  <c r="G85" i="1" s="1"/>
  <c r="G128" i="1" s="1"/>
  <c r="F42" i="1"/>
  <c r="F85" i="1" s="1"/>
  <c r="F128" i="1" s="1"/>
  <c r="E42" i="1"/>
  <c r="D42" i="1"/>
  <c r="C42" i="1"/>
  <c r="C85" i="1" s="1"/>
  <c r="C128" i="1" s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K15" i="1"/>
  <c r="K42" i="1" s="1"/>
  <c r="K85" i="1" s="1"/>
  <c r="K128" i="1" s="1"/>
</calcChain>
</file>

<file path=xl/sharedStrings.xml><?xml version="1.0" encoding="utf-8"?>
<sst xmlns="http://schemas.openxmlformats.org/spreadsheetml/2006/main" count="417" uniqueCount="115">
  <si>
    <t xml:space="preserve">                                     </t>
  </si>
  <si>
    <t>GOBIERNO DEL ESTADO DE SONORA</t>
  </si>
  <si>
    <t>SECRETARIA DE HACIENDA</t>
  </si>
  <si>
    <t>PROCURADURIA FISCAL</t>
  </si>
  <si>
    <t>PARTICIPACIONES FEDERALES MINISTRADAS A LOS MUNICIPIOS  EN EL MES DE MAYO DEL EJERCICIO FISCAL</t>
  </si>
  <si>
    <t>hoja 1 de  3</t>
  </si>
  <si>
    <t>Art. 4o-A,</t>
  </si>
  <si>
    <t>Fondo de</t>
  </si>
  <si>
    <t>Fondo General</t>
  </si>
  <si>
    <t xml:space="preserve">Impuesto </t>
  </si>
  <si>
    <t>Impuesto</t>
  </si>
  <si>
    <t>Fracción I de</t>
  </si>
  <si>
    <t>Compensación</t>
  </si>
  <si>
    <t>Nombre del</t>
  </si>
  <si>
    <t>de</t>
  </si>
  <si>
    <t>Fomento</t>
  </si>
  <si>
    <t>Sobre</t>
  </si>
  <si>
    <t>Especial</t>
  </si>
  <si>
    <t>Fiscalización</t>
  </si>
  <si>
    <t xml:space="preserve">La Ley de </t>
  </si>
  <si>
    <t>del Impuesto</t>
  </si>
  <si>
    <t>Total</t>
  </si>
  <si>
    <t>Municipio</t>
  </si>
  <si>
    <t>Participaciones</t>
  </si>
  <si>
    <t>Municipal</t>
  </si>
  <si>
    <t>Automóviles</t>
  </si>
  <si>
    <t>Tenencia o</t>
  </si>
  <si>
    <t>y</t>
  </si>
  <si>
    <t>Coordinación</t>
  </si>
  <si>
    <t>Nuevos</t>
  </si>
  <si>
    <t xml:space="preserve">Uso de </t>
  </si>
  <si>
    <t>Producción y</t>
  </si>
  <si>
    <t>Recaudación</t>
  </si>
  <si>
    <t>Fiscal</t>
  </si>
  <si>
    <t>Autómoviles</t>
  </si>
  <si>
    <t>Vehículos*</t>
  </si>
  <si>
    <t>Servicios</t>
  </si>
  <si>
    <t>(Gasolinas)</t>
  </si>
  <si>
    <t>Aconchi</t>
  </si>
  <si>
    <t>Agua Prieta</t>
  </si>
  <si>
    <t>Alamos</t>
  </si>
  <si>
    <t>Altar</t>
  </si>
  <si>
    <t>Arivechi</t>
  </si>
  <si>
    <t>Arizpe</t>
  </si>
  <si>
    <t>Atil</t>
  </si>
  <si>
    <t>Bacadehuachi</t>
  </si>
  <si>
    <t>Bacanora</t>
  </si>
  <si>
    <t>Bacerac</t>
  </si>
  <si>
    <t>Bacoachi</t>
  </si>
  <si>
    <t>Bacum</t>
  </si>
  <si>
    <t>Banamichi</t>
  </si>
  <si>
    <t>Benito Juárez</t>
  </si>
  <si>
    <t>Baviacora</t>
  </si>
  <si>
    <t>Bavispe</t>
  </si>
  <si>
    <t>Benjamin Hill</t>
  </si>
  <si>
    <t>Caborca</t>
  </si>
  <si>
    <t>Cajeme</t>
  </si>
  <si>
    <t>Cananea</t>
  </si>
  <si>
    <t>Carbo</t>
  </si>
  <si>
    <t>La Colorada</t>
  </si>
  <si>
    <t>Cucurpe</t>
  </si>
  <si>
    <t>Cumpas</t>
  </si>
  <si>
    <t>Divisaderos</t>
  </si>
  <si>
    <t>Suma</t>
  </si>
  <si>
    <t xml:space="preserve">  </t>
  </si>
  <si>
    <t>hoja 2 de  3</t>
  </si>
  <si>
    <t>Empalme</t>
  </si>
  <si>
    <t>Etchojoa</t>
  </si>
  <si>
    <t>Fronteras</t>
  </si>
  <si>
    <t>Granados</t>
  </si>
  <si>
    <t>Guaymas</t>
  </si>
  <si>
    <t>Hermosillo</t>
  </si>
  <si>
    <t>Huachineras</t>
  </si>
  <si>
    <t>Huasabas</t>
  </si>
  <si>
    <t>Huatabampo</t>
  </si>
  <si>
    <t>Huepac</t>
  </si>
  <si>
    <t>Imuris</t>
  </si>
  <si>
    <t>Magdalena de Kino</t>
  </si>
  <si>
    <t>Mazatan</t>
  </si>
  <si>
    <t>Moctezuma</t>
  </si>
  <si>
    <t>Naco</t>
  </si>
  <si>
    <t>Nacori Chico</t>
  </si>
  <si>
    <t>Nacozari de García</t>
  </si>
  <si>
    <t>Navojoa</t>
  </si>
  <si>
    <t>Nogales</t>
  </si>
  <si>
    <t>Onavas</t>
  </si>
  <si>
    <t>Opodepe</t>
  </si>
  <si>
    <t>Villa Hidalgo</t>
  </si>
  <si>
    <t>Oquitoa</t>
  </si>
  <si>
    <t>Pitiquito</t>
  </si>
  <si>
    <t>Puerto Peñasco</t>
  </si>
  <si>
    <t>hoja 3 de  3</t>
  </si>
  <si>
    <t>Quiriego</t>
  </si>
  <si>
    <t>Rayón</t>
  </si>
  <si>
    <t>Rosario de Tesopaco</t>
  </si>
  <si>
    <t>Sahuaripa</t>
  </si>
  <si>
    <t>San Felipe de Jesús</t>
  </si>
  <si>
    <t>San Javier</t>
  </si>
  <si>
    <t>San Luis Rio Colorado</t>
  </si>
  <si>
    <t>San Miguel de Horcasitas</t>
  </si>
  <si>
    <t>San Pedro de la Cueva</t>
  </si>
  <si>
    <t>Santa Ana</t>
  </si>
  <si>
    <t>Santa Cruz</t>
  </si>
  <si>
    <t>Saric</t>
  </si>
  <si>
    <t>Soyopa</t>
  </si>
  <si>
    <t>Gral. Plutarco Elías Calles</t>
  </si>
  <si>
    <t>Suaqui Grande</t>
  </si>
  <si>
    <t>Tepache</t>
  </si>
  <si>
    <t>San Ignacio Río Muerto</t>
  </si>
  <si>
    <t>Trincheras</t>
  </si>
  <si>
    <t>Tubutama</t>
  </si>
  <si>
    <t>Ures</t>
  </si>
  <si>
    <t>Villa Pesqueira</t>
  </si>
  <si>
    <t>Yecora</t>
  </si>
  <si>
    <t>SEGUNDO REINTEGRO AL FONDO DE ESTABILIZACION DE LOS INGRESOS DE LAS ENTIDADES FEDERATIVAS DEL CUARTO TRIMESTRE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</si>
</sst>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2" xfId="0" applyFont="1" applyBorder="1"/>
    <xf numFmtId="0" fontId="4" fillId="0" borderId="12" xfId="0" applyFont="1" applyBorder="1"/>
    <xf numFmtId="0" fontId="4" fillId="0" borderId="3" xfId="0" applyFont="1" applyBorder="1"/>
    <xf numFmtId="0" fontId="4" fillId="0" borderId="13" xfId="0" applyFont="1" applyBorder="1"/>
    <xf numFmtId="0" fontId="4" fillId="0" borderId="14" xfId="0" applyFont="1" applyBorder="1"/>
    <xf numFmtId="0" fontId="1" fillId="0" borderId="6" xfId="0" applyFont="1" applyBorder="1"/>
    <xf numFmtId="0" fontId="4" fillId="0" borderId="0" xfId="0" applyFont="1" applyBorder="1"/>
    <xf numFmtId="4" fontId="6" fillId="0" borderId="7" xfId="0" applyNumberFormat="1" applyFont="1" applyBorder="1"/>
    <xf numFmtId="4" fontId="6" fillId="0" borderId="15" xfId="0" applyNumberFormat="1" applyFont="1" applyBorder="1"/>
    <xf numFmtId="4" fontId="7" fillId="0" borderId="16" xfId="0" applyNumberFormat="1" applyFont="1" applyBorder="1"/>
    <xf numFmtId="0" fontId="4" fillId="0" borderId="17" xfId="0" applyFont="1" applyBorder="1"/>
    <xf numFmtId="0" fontId="4" fillId="0" borderId="18" xfId="0" applyFont="1" applyBorder="1"/>
    <xf numFmtId="4" fontId="6" fillId="0" borderId="19" xfId="0" applyNumberFormat="1" applyFont="1" applyBorder="1"/>
    <xf numFmtId="4" fontId="6" fillId="0" borderId="20" xfId="0" applyNumberFormat="1" applyFont="1" applyBorder="1"/>
    <xf numFmtId="0" fontId="4" fillId="0" borderId="7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6" xfId="0" applyFont="1" applyBorder="1"/>
    <xf numFmtId="0" fontId="6" fillId="0" borderId="7" xfId="0" applyFont="1" applyBorder="1"/>
    <xf numFmtId="40" fontId="6" fillId="0" borderId="21" xfId="0" applyNumberFormat="1" applyFont="1" applyBorder="1"/>
    <xf numFmtId="4" fontId="6" fillId="0" borderId="22" xfId="0" applyNumberFormat="1" applyFont="1" applyBorder="1"/>
    <xf numFmtId="4" fontId="6" fillId="0" borderId="21" xfId="0" applyNumberFormat="1" applyFont="1" applyBorder="1"/>
    <xf numFmtId="4" fontId="6" fillId="0" borderId="23" xfId="0" applyNumberFormat="1" applyFont="1" applyBorder="1"/>
    <xf numFmtId="0" fontId="8" fillId="0" borderId="0" xfId="0" applyFont="1" applyBorder="1" applyAlignment="1">
      <alignment horizontal="center"/>
    </xf>
    <xf numFmtId="4" fontId="8" fillId="0" borderId="7" xfId="0" applyNumberFormat="1" applyFont="1" applyBorder="1" applyAlignment="1">
      <alignment horizontal="center"/>
    </xf>
    <xf numFmtId="4" fontId="8" fillId="0" borderId="7" xfId="0" applyNumberFormat="1" applyFont="1" applyBorder="1"/>
    <xf numFmtId="40" fontId="8" fillId="0" borderId="7" xfId="0" applyNumberFormat="1" applyFont="1" applyBorder="1"/>
    <xf numFmtId="4" fontId="8" fillId="0" borderId="22" xfId="0" applyNumberFormat="1" applyFont="1" applyBorder="1"/>
    <xf numFmtId="4" fontId="8" fillId="0" borderId="7" xfId="0" applyNumberFormat="1" applyFont="1" applyBorder="1" applyAlignment="1">
      <alignment horizontal="right"/>
    </xf>
    <xf numFmtId="4" fontId="8" fillId="0" borderId="8" xfId="0" applyNumberFormat="1" applyFont="1" applyBorder="1" applyAlignment="1">
      <alignment horizontal="right"/>
    </xf>
    <xf numFmtId="0" fontId="0" fillId="0" borderId="5" xfId="0" applyBorder="1"/>
    <xf numFmtId="0" fontId="4" fillId="0" borderId="9" xfId="0" applyFont="1" applyBorder="1"/>
    <xf numFmtId="0" fontId="4" fillId="0" borderId="24" xfId="0" applyFont="1" applyBorder="1"/>
    <xf numFmtId="0" fontId="6" fillId="0" borderId="10" xfId="0" applyFont="1" applyBorder="1"/>
    <xf numFmtId="4" fontId="6" fillId="0" borderId="10" xfId="0" applyNumberFormat="1" applyFont="1" applyBorder="1"/>
    <xf numFmtId="4" fontId="6" fillId="0" borderId="24" xfId="0" applyNumberFormat="1" applyFont="1" applyBorder="1"/>
    <xf numFmtId="4" fontId="6" fillId="0" borderId="11" xfId="0" applyNumberFormat="1" applyFont="1" applyBorder="1"/>
    <xf numFmtId="0" fontId="6" fillId="0" borderId="0" xfId="0" applyFont="1" applyBorder="1"/>
    <xf numFmtId="4" fontId="6" fillId="0" borderId="0" xfId="0" applyNumberFormat="1" applyFont="1" applyBorder="1"/>
    <xf numFmtId="0" fontId="1" fillId="0" borderId="0" xfId="0" applyFont="1" applyBorder="1"/>
    <xf numFmtId="0" fontId="7" fillId="0" borderId="7" xfId="0" applyFont="1" applyBorder="1"/>
    <xf numFmtId="4" fontId="7" fillId="0" borderId="7" xfId="0" applyNumberFormat="1" applyFont="1" applyBorder="1"/>
    <xf numFmtId="40" fontId="7" fillId="0" borderId="21" xfId="0" applyNumberFormat="1" applyFont="1" applyBorder="1"/>
    <xf numFmtId="4" fontId="7" fillId="0" borderId="25" xfId="0" applyNumberFormat="1" applyFont="1" applyBorder="1"/>
    <xf numFmtId="4" fontId="7" fillId="0" borderId="21" xfId="0" applyNumberFormat="1" applyFont="1" applyBorder="1"/>
    <xf numFmtId="4" fontId="7" fillId="0" borderId="23" xfId="0" applyNumberFormat="1" applyFont="1" applyBorder="1"/>
    <xf numFmtId="0" fontId="9" fillId="0" borderId="0" xfId="0" applyFont="1" applyBorder="1" applyAlignment="1">
      <alignment horizontal="center"/>
    </xf>
    <xf numFmtId="4" fontId="9" fillId="0" borderId="7" xfId="0" applyNumberFormat="1" applyFont="1" applyBorder="1" applyAlignment="1">
      <alignment horizontal="center"/>
    </xf>
    <xf numFmtId="4" fontId="9" fillId="0" borderId="7" xfId="0" applyNumberFormat="1" applyFont="1" applyBorder="1"/>
    <xf numFmtId="40" fontId="9" fillId="0" borderId="7" xfId="0" applyNumberFormat="1" applyFont="1" applyBorder="1"/>
    <xf numFmtId="4" fontId="9" fillId="0" borderId="22" xfId="0" applyNumberFormat="1" applyFont="1" applyBorder="1"/>
    <xf numFmtId="4" fontId="9" fillId="0" borderId="7" xfId="0" applyNumberFormat="1" applyFont="1" applyBorder="1" applyAlignment="1">
      <alignment horizontal="right"/>
    </xf>
    <xf numFmtId="4" fontId="9" fillId="0" borderId="8" xfId="0" applyNumberFormat="1" applyFont="1" applyBorder="1" applyAlignment="1">
      <alignment horizontal="right"/>
    </xf>
    <xf numFmtId="0" fontId="1" fillId="0" borderId="9" xfId="0" applyFont="1" applyBorder="1"/>
    <xf numFmtId="0" fontId="1" fillId="0" borderId="24" xfId="0" applyFont="1" applyBorder="1"/>
    <xf numFmtId="0" fontId="7" fillId="0" borderId="10" xfId="0" applyFont="1" applyBorder="1"/>
    <xf numFmtId="4" fontId="7" fillId="0" borderId="10" xfId="0" applyNumberFormat="1" applyFont="1" applyBorder="1"/>
    <xf numFmtId="4" fontId="7" fillId="0" borderId="24" xfId="0" applyNumberFormat="1" applyFont="1" applyBorder="1"/>
    <xf numFmtId="4" fontId="7" fillId="0" borderId="11" xfId="0" applyNumberFormat="1" applyFont="1" applyBorder="1"/>
    <xf numFmtId="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5"/>
  <sheetViews>
    <sheetView showGridLines="0" tabSelected="1" zoomScaleSheetLayoutView="100" workbookViewId="0"/>
  </sheetViews>
  <sheetFormatPr baseColWidth="10" defaultRowHeight="12.75" x14ac:dyDescent="0.2"/>
  <cols>
    <col min="1" max="1" width="3" customWidth="1"/>
    <col min="2" max="2" width="22.5703125" customWidth="1"/>
    <col min="3" max="3" width="15.28515625" customWidth="1"/>
    <col min="4" max="4" width="14.140625" customWidth="1"/>
    <col min="5" max="5" width="14" customWidth="1"/>
    <col min="6" max="6" width="14.42578125" customWidth="1"/>
    <col min="7" max="7" width="14" customWidth="1"/>
    <col min="8" max="8" width="14.42578125" customWidth="1"/>
    <col min="9" max="10" width="14.140625" customWidth="1"/>
    <col min="11" max="11" width="17" customWidth="1"/>
  </cols>
  <sheetData>
    <row r="1" spans="1:1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.75" x14ac:dyDescent="0.2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" x14ac:dyDescent="0.2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5" x14ac:dyDescent="0.2">
      <c r="A6" s="3">
        <v>2014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3.5" thickBo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5" t="s">
        <v>5</v>
      </c>
    </row>
    <row r="8" spans="1:11" x14ac:dyDescent="0.2">
      <c r="A8" s="6"/>
      <c r="B8" s="7"/>
      <c r="C8" s="8"/>
      <c r="D8" s="8"/>
      <c r="E8" s="8"/>
      <c r="F8" s="8"/>
      <c r="G8" s="8"/>
      <c r="H8" s="8"/>
      <c r="I8" s="8" t="s">
        <v>6</v>
      </c>
      <c r="J8" s="8" t="s">
        <v>7</v>
      </c>
      <c r="K8" s="9"/>
    </row>
    <row r="9" spans="1:11" x14ac:dyDescent="0.2">
      <c r="A9" s="10"/>
      <c r="B9" s="11"/>
      <c r="C9" s="12" t="s">
        <v>8</v>
      </c>
      <c r="D9" s="12" t="s">
        <v>7</v>
      </c>
      <c r="E9" s="12" t="s">
        <v>9</v>
      </c>
      <c r="F9" s="12" t="s">
        <v>10</v>
      </c>
      <c r="G9" s="12" t="s">
        <v>10</v>
      </c>
      <c r="H9" s="12" t="s">
        <v>7</v>
      </c>
      <c r="I9" s="12" t="s">
        <v>11</v>
      </c>
      <c r="J9" s="12" t="s">
        <v>12</v>
      </c>
      <c r="K9" s="13"/>
    </row>
    <row r="10" spans="1:11" x14ac:dyDescent="0.2">
      <c r="A10" s="10"/>
      <c r="B10" s="11" t="s">
        <v>13</v>
      </c>
      <c r="C10" s="12" t="s">
        <v>14</v>
      </c>
      <c r="D10" s="12" t="s">
        <v>15</v>
      </c>
      <c r="E10" s="12" t="s">
        <v>16</v>
      </c>
      <c r="F10" s="12" t="s">
        <v>16</v>
      </c>
      <c r="G10" s="12" t="s">
        <v>17</v>
      </c>
      <c r="H10" s="12" t="s">
        <v>18</v>
      </c>
      <c r="I10" s="12" t="s">
        <v>19</v>
      </c>
      <c r="J10" s="12" t="s">
        <v>20</v>
      </c>
      <c r="K10" s="13" t="s">
        <v>21</v>
      </c>
    </row>
    <row r="11" spans="1:11" x14ac:dyDescent="0.2">
      <c r="A11" s="10"/>
      <c r="B11" s="11" t="s">
        <v>22</v>
      </c>
      <c r="C11" s="12" t="s">
        <v>23</v>
      </c>
      <c r="D11" s="12" t="s">
        <v>24</v>
      </c>
      <c r="E11" s="12" t="s">
        <v>25</v>
      </c>
      <c r="F11" s="12" t="s">
        <v>26</v>
      </c>
      <c r="G11" s="12" t="s">
        <v>16</v>
      </c>
      <c r="H11" s="12" t="s">
        <v>27</v>
      </c>
      <c r="I11" s="12" t="s">
        <v>28</v>
      </c>
      <c r="J11" s="12" t="s">
        <v>16</v>
      </c>
      <c r="K11" s="13"/>
    </row>
    <row r="12" spans="1:11" x14ac:dyDescent="0.2">
      <c r="A12" s="10"/>
      <c r="B12" s="11"/>
      <c r="C12" s="12"/>
      <c r="D12" s="12"/>
      <c r="E12" s="12" t="s">
        <v>29</v>
      </c>
      <c r="F12" s="12" t="s">
        <v>30</v>
      </c>
      <c r="G12" s="12" t="s">
        <v>31</v>
      </c>
      <c r="H12" s="12" t="s">
        <v>32</v>
      </c>
      <c r="I12" s="12" t="s">
        <v>33</v>
      </c>
      <c r="J12" s="12" t="s">
        <v>34</v>
      </c>
      <c r="K12" s="13"/>
    </row>
    <row r="13" spans="1:11" ht="13.5" thickBot="1" x14ac:dyDescent="0.25">
      <c r="A13" s="10"/>
      <c r="B13" s="14"/>
      <c r="C13" s="15"/>
      <c r="D13" s="15"/>
      <c r="E13" s="15"/>
      <c r="F13" s="15" t="s">
        <v>35</v>
      </c>
      <c r="G13" s="15" t="s">
        <v>36</v>
      </c>
      <c r="H13" s="15"/>
      <c r="I13" s="15" t="s">
        <v>37</v>
      </c>
      <c r="J13" s="15" t="s">
        <v>29</v>
      </c>
      <c r="K13" s="16"/>
    </row>
    <row r="14" spans="1:11" x14ac:dyDescent="0.2">
      <c r="A14" s="17"/>
      <c r="B14" s="18"/>
      <c r="C14" s="19"/>
      <c r="D14" s="19"/>
      <c r="E14" s="19"/>
      <c r="F14" s="19"/>
      <c r="G14" s="19"/>
      <c r="H14" s="19"/>
      <c r="I14" s="20"/>
      <c r="J14" s="20"/>
      <c r="K14" s="21"/>
    </row>
    <row r="15" spans="1:11" x14ac:dyDescent="0.2">
      <c r="A15" s="22">
        <v>1</v>
      </c>
      <c r="B15" s="23" t="s">
        <v>38</v>
      </c>
      <c r="C15" s="24">
        <v>459784.94</v>
      </c>
      <c r="D15" s="24">
        <v>178620.12</v>
      </c>
      <c r="E15" s="24">
        <v>1546.84</v>
      </c>
      <c r="F15" s="24">
        <v>109.21</v>
      </c>
      <c r="G15" s="24">
        <v>4381.54</v>
      </c>
      <c r="H15" s="24">
        <v>152868.59</v>
      </c>
      <c r="I15" s="25">
        <v>14976.68</v>
      </c>
      <c r="J15" s="25">
        <v>692.68</v>
      </c>
      <c r="K15" s="26">
        <f>SUM(C15:J15)</f>
        <v>812980.60000000009</v>
      </c>
    </row>
    <row r="16" spans="1:11" x14ac:dyDescent="0.2">
      <c r="A16" s="22">
        <f>1+A15</f>
        <v>2</v>
      </c>
      <c r="B16" s="23" t="s">
        <v>39</v>
      </c>
      <c r="C16" s="24">
        <v>4510654.7700000005</v>
      </c>
      <c r="D16" s="24">
        <v>505371.93</v>
      </c>
      <c r="E16" s="24">
        <v>46758.49</v>
      </c>
      <c r="F16" s="24">
        <v>3301.16</v>
      </c>
      <c r="G16" s="24">
        <v>112152.98</v>
      </c>
      <c r="H16" s="24">
        <v>1499695.5799999998</v>
      </c>
      <c r="I16" s="25">
        <v>383353.66</v>
      </c>
      <c r="J16" s="25">
        <v>20938.54</v>
      </c>
      <c r="K16" s="26">
        <f t="shared" ref="K16:K39" si="0">SUM(C16:J16)</f>
        <v>7082227.1100000013</v>
      </c>
    </row>
    <row r="17" spans="1:11" x14ac:dyDescent="0.2">
      <c r="A17" s="22">
        <f t="shared" ref="A17:A39" si="1">1+A16</f>
        <v>3</v>
      </c>
      <c r="B17" s="23" t="s">
        <v>40</v>
      </c>
      <c r="C17" s="24">
        <v>2985687.2399999998</v>
      </c>
      <c r="D17" s="24">
        <v>537651.67999999993</v>
      </c>
      <c r="E17" s="24">
        <v>42033.56</v>
      </c>
      <c r="F17" s="24">
        <v>2967.58</v>
      </c>
      <c r="G17" s="24">
        <v>45539.07</v>
      </c>
      <c r="H17" s="24">
        <v>992676.72000000009</v>
      </c>
      <c r="I17" s="25">
        <v>155658.53</v>
      </c>
      <c r="J17" s="25">
        <v>18822.7</v>
      </c>
      <c r="K17" s="26">
        <f t="shared" si="0"/>
        <v>4781037.08</v>
      </c>
    </row>
    <row r="18" spans="1:11" x14ac:dyDescent="0.2">
      <c r="A18" s="22">
        <f t="shared" si="1"/>
        <v>4</v>
      </c>
      <c r="B18" s="23" t="s">
        <v>41</v>
      </c>
      <c r="C18" s="24">
        <v>811777.13</v>
      </c>
      <c r="D18" s="24">
        <v>237403.76</v>
      </c>
      <c r="E18" s="24">
        <v>3707.87</v>
      </c>
      <c r="F18" s="24">
        <v>261.77999999999997</v>
      </c>
      <c r="G18" s="24">
        <v>13131.94</v>
      </c>
      <c r="H18" s="24">
        <v>269898.41000000003</v>
      </c>
      <c r="I18" s="25">
        <v>44886.69</v>
      </c>
      <c r="J18" s="25">
        <v>1660.39</v>
      </c>
      <c r="K18" s="26">
        <f t="shared" si="0"/>
        <v>1382727.97</v>
      </c>
    </row>
    <row r="19" spans="1:11" x14ac:dyDescent="0.2">
      <c r="A19" s="22">
        <f t="shared" si="1"/>
        <v>5</v>
      </c>
      <c r="B19" s="23" t="s">
        <v>42</v>
      </c>
      <c r="C19" s="24">
        <v>420121.08999999997</v>
      </c>
      <c r="D19" s="24">
        <v>141532.16</v>
      </c>
      <c r="E19" s="24">
        <v>4308.18</v>
      </c>
      <c r="F19" s="24">
        <v>304.16000000000003</v>
      </c>
      <c r="G19" s="24">
        <v>2686.85</v>
      </c>
      <c r="H19" s="24">
        <v>139681.21</v>
      </c>
      <c r="I19" s="25">
        <v>9184.02</v>
      </c>
      <c r="J19" s="25">
        <v>1929.21</v>
      </c>
      <c r="K19" s="26">
        <f t="shared" si="0"/>
        <v>719746.88</v>
      </c>
    </row>
    <row r="20" spans="1:11" x14ac:dyDescent="0.2">
      <c r="A20" s="22">
        <f t="shared" si="1"/>
        <v>6</v>
      </c>
      <c r="B20" s="23" t="s">
        <v>43</v>
      </c>
      <c r="C20" s="24">
        <v>588893.23</v>
      </c>
      <c r="D20" s="24">
        <v>240640.36000000002</v>
      </c>
      <c r="E20" s="24">
        <v>568.21</v>
      </c>
      <c r="F20" s="24">
        <v>40.119999999999997</v>
      </c>
      <c r="G20" s="24">
        <v>6148.64</v>
      </c>
      <c r="H20" s="24">
        <v>195794.32</v>
      </c>
      <c r="I20" s="25">
        <v>21016.86</v>
      </c>
      <c r="J20" s="25">
        <v>254.44</v>
      </c>
      <c r="K20" s="26">
        <f t="shared" si="0"/>
        <v>1053356.18</v>
      </c>
    </row>
    <row r="21" spans="1:11" x14ac:dyDescent="0.2">
      <c r="A21" s="22">
        <f t="shared" si="1"/>
        <v>7</v>
      </c>
      <c r="B21" s="23" t="s">
        <v>44</v>
      </c>
      <c r="C21" s="24">
        <v>374848.83999999997</v>
      </c>
      <c r="D21" s="24">
        <v>118941.94</v>
      </c>
      <c r="E21" s="24">
        <v>5430.56</v>
      </c>
      <c r="F21" s="24">
        <v>383.4</v>
      </c>
      <c r="G21" s="24">
        <v>1300</v>
      </c>
      <c r="H21" s="24">
        <v>124629.16999999998</v>
      </c>
      <c r="I21" s="25">
        <v>4443.5600000000004</v>
      </c>
      <c r="J21" s="25">
        <v>2431.8200000000002</v>
      </c>
      <c r="K21" s="26">
        <f t="shared" si="0"/>
        <v>632409.28999999992</v>
      </c>
    </row>
    <row r="22" spans="1:11" x14ac:dyDescent="0.2">
      <c r="A22" s="22">
        <f t="shared" si="1"/>
        <v>8</v>
      </c>
      <c r="B22" s="23" t="s">
        <v>45</v>
      </c>
      <c r="C22" s="24">
        <v>392906.47</v>
      </c>
      <c r="D22" s="24">
        <v>144881.62</v>
      </c>
      <c r="E22" s="24">
        <v>3132.73</v>
      </c>
      <c r="F22" s="24">
        <v>221.17</v>
      </c>
      <c r="G22" s="24">
        <v>2440.64</v>
      </c>
      <c r="H22" s="24">
        <v>130632.94</v>
      </c>
      <c r="I22" s="25">
        <v>8342.42</v>
      </c>
      <c r="J22" s="25">
        <v>1402.84</v>
      </c>
      <c r="K22" s="26">
        <f t="shared" si="0"/>
        <v>683960.83000000007</v>
      </c>
    </row>
    <row r="23" spans="1:11" x14ac:dyDescent="0.2">
      <c r="A23" s="22">
        <f t="shared" si="1"/>
        <v>9</v>
      </c>
      <c r="B23" s="23" t="s">
        <v>46</v>
      </c>
      <c r="C23" s="24">
        <v>397727.9</v>
      </c>
      <c r="D23" s="24">
        <v>124624.73999999999</v>
      </c>
      <c r="E23" s="24">
        <v>5577.97</v>
      </c>
      <c r="F23" s="24">
        <v>393.81</v>
      </c>
      <c r="G23" s="24">
        <v>1707.37</v>
      </c>
      <c r="H23" s="24">
        <v>132235.96</v>
      </c>
      <c r="I23" s="25">
        <v>5836.02</v>
      </c>
      <c r="J23" s="25">
        <v>2497.83</v>
      </c>
      <c r="K23" s="26">
        <f t="shared" si="0"/>
        <v>670601.6</v>
      </c>
    </row>
    <row r="24" spans="1:11" x14ac:dyDescent="0.2">
      <c r="A24" s="22">
        <f t="shared" si="1"/>
        <v>10</v>
      </c>
      <c r="B24" s="23" t="s">
        <v>47</v>
      </c>
      <c r="C24" s="24">
        <v>411661.28</v>
      </c>
      <c r="D24" s="24">
        <v>159670.72</v>
      </c>
      <c r="E24" s="24">
        <v>2754.33</v>
      </c>
      <c r="F24" s="24">
        <v>194.46</v>
      </c>
      <c r="G24" s="24">
        <v>2473.23</v>
      </c>
      <c r="H24" s="24">
        <v>136868.51</v>
      </c>
      <c r="I24" s="25">
        <v>8453.83</v>
      </c>
      <c r="J24" s="25">
        <v>1233.3900000000001</v>
      </c>
      <c r="K24" s="26">
        <f t="shared" si="0"/>
        <v>723309.74999999988</v>
      </c>
    </row>
    <row r="25" spans="1:11" x14ac:dyDescent="0.2">
      <c r="A25" s="22">
        <f t="shared" si="1"/>
        <v>11</v>
      </c>
      <c r="B25" s="23" t="s">
        <v>48</v>
      </c>
      <c r="C25" s="24">
        <v>411557.06</v>
      </c>
      <c r="D25" s="24">
        <v>135496.84</v>
      </c>
      <c r="E25" s="24">
        <v>4391.6400000000003</v>
      </c>
      <c r="F25" s="24">
        <v>310.05</v>
      </c>
      <c r="G25" s="24">
        <v>2708.57</v>
      </c>
      <c r="H25" s="24">
        <v>136833.86000000002</v>
      </c>
      <c r="I25" s="25">
        <v>9258.24</v>
      </c>
      <c r="J25" s="25">
        <v>1966.58</v>
      </c>
      <c r="K25" s="26">
        <f t="shared" si="0"/>
        <v>702522.84</v>
      </c>
    </row>
    <row r="26" spans="1:11" x14ac:dyDescent="0.2">
      <c r="A26" s="22">
        <f t="shared" si="1"/>
        <v>12</v>
      </c>
      <c r="B26" s="23" t="s">
        <v>49</v>
      </c>
      <c r="C26" s="24">
        <v>2434338.4900000002</v>
      </c>
      <c r="D26" s="24">
        <v>482403.25</v>
      </c>
      <c r="E26" s="24">
        <v>29508.29</v>
      </c>
      <c r="F26" s="24">
        <v>2083.29</v>
      </c>
      <c r="G26" s="24">
        <v>38604.660000000003</v>
      </c>
      <c r="H26" s="24">
        <v>809365.12</v>
      </c>
      <c r="I26" s="25">
        <v>131955.81</v>
      </c>
      <c r="J26" s="25">
        <v>13213.87</v>
      </c>
      <c r="K26" s="26">
        <f t="shared" si="0"/>
        <v>3941472.7800000007</v>
      </c>
    </row>
    <row r="27" spans="1:11" x14ac:dyDescent="0.2">
      <c r="A27" s="22">
        <f t="shared" si="1"/>
        <v>13</v>
      </c>
      <c r="B27" s="23" t="s">
        <v>50</v>
      </c>
      <c r="C27" s="24">
        <v>410317.78</v>
      </c>
      <c r="D27" s="24">
        <v>140132.48000000001</v>
      </c>
      <c r="E27" s="24">
        <v>4002.8</v>
      </c>
      <c r="F27" s="24">
        <v>282.60000000000002</v>
      </c>
      <c r="G27" s="24">
        <v>2686.85</v>
      </c>
      <c r="H27" s="24">
        <v>136421.82999999999</v>
      </c>
      <c r="I27" s="25">
        <v>9184.02</v>
      </c>
      <c r="J27" s="25">
        <v>1792.46</v>
      </c>
      <c r="K27" s="26">
        <f t="shared" si="0"/>
        <v>704820.82</v>
      </c>
    </row>
    <row r="28" spans="1:11" x14ac:dyDescent="0.2">
      <c r="A28" s="22">
        <f t="shared" si="1"/>
        <v>14</v>
      </c>
      <c r="B28" s="23" t="s">
        <v>51</v>
      </c>
      <c r="C28" s="24">
        <v>1738904.36</v>
      </c>
      <c r="D28" s="24">
        <v>232460.25</v>
      </c>
      <c r="E28" s="24">
        <v>18613.61</v>
      </c>
      <c r="F28" s="24">
        <v>1314.12</v>
      </c>
      <c r="G28" s="24">
        <v>39493.629999999997</v>
      </c>
      <c r="H28" s="24">
        <v>578148.25</v>
      </c>
      <c r="I28" s="25">
        <v>134994.42000000001</v>
      </c>
      <c r="J28" s="25">
        <v>8335.2099999999991</v>
      </c>
      <c r="K28" s="26">
        <f t="shared" si="0"/>
        <v>2752263.85</v>
      </c>
    </row>
    <row r="29" spans="1:11" x14ac:dyDescent="0.2">
      <c r="A29" s="22">
        <f t="shared" si="1"/>
        <v>15</v>
      </c>
      <c r="B29" s="23" t="s">
        <v>52</v>
      </c>
      <c r="C29" s="24">
        <v>587924.46</v>
      </c>
      <c r="D29" s="24">
        <v>199692.79999999999</v>
      </c>
      <c r="E29" s="24">
        <v>3126.44</v>
      </c>
      <c r="F29" s="24">
        <v>220.73</v>
      </c>
      <c r="G29" s="24">
        <v>6742.5</v>
      </c>
      <c r="H29" s="24">
        <v>195472.22</v>
      </c>
      <c r="I29" s="25">
        <v>23046.76</v>
      </c>
      <c r="J29" s="25">
        <v>1400.03</v>
      </c>
      <c r="K29" s="26">
        <f t="shared" si="0"/>
        <v>1017625.94</v>
      </c>
    </row>
    <row r="30" spans="1:11" x14ac:dyDescent="0.2">
      <c r="A30" s="22">
        <f t="shared" si="1"/>
        <v>16</v>
      </c>
      <c r="B30" s="23" t="s">
        <v>53</v>
      </c>
      <c r="C30" s="24">
        <v>415865.93000000005</v>
      </c>
      <c r="D30" s="24">
        <v>107553.9</v>
      </c>
      <c r="E30" s="24">
        <v>6924.77</v>
      </c>
      <c r="F30" s="24">
        <v>488.89</v>
      </c>
      <c r="G30" s="24">
        <v>2493.14</v>
      </c>
      <c r="H30" s="24">
        <v>138266.46</v>
      </c>
      <c r="I30" s="25">
        <v>8521.8799999999992</v>
      </c>
      <c r="J30" s="25">
        <v>3100.92</v>
      </c>
      <c r="K30" s="26">
        <f t="shared" si="0"/>
        <v>683215.89000000013</v>
      </c>
    </row>
    <row r="31" spans="1:11" x14ac:dyDescent="0.2">
      <c r="A31" s="22">
        <f t="shared" si="1"/>
        <v>17</v>
      </c>
      <c r="B31" s="23" t="s">
        <v>54</v>
      </c>
      <c r="C31" s="24">
        <v>796315.09</v>
      </c>
      <c r="D31" s="24">
        <v>240013.19999999998</v>
      </c>
      <c r="E31" s="24">
        <v>5419.53</v>
      </c>
      <c r="F31" s="24">
        <v>382.62</v>
      </c>
      <c r="G31" s="24">
        <v>10378.09</v>
      </c>
      <c r="H31" s="24">
        <v>264757.62</v>
      </c>
      <c r="I31" s="25">
        <v>35473.68</v>
      </c>
      <c r="J31" s="25">
        <v>2426.87</v>
      </c>
      <c r="K31" s="26">
        <f t="shared" si="0"/>
        <v>1355166.7</v>
      </c>
    </row>
    <row r="32" spans="1:11" x14ac:dyDescent="0.2">
      <c r="A32" s="22">
        <f t="shared" si="1"/>
        <v>18</v>
      </c>
      <c r="B32" s="23" t="s">
        <v>55</v>
      </c>
      <c r="C32" s="24">
        <v>5870674.04</v>
      </c>
      <c r="D32" s="24">
        <v>849297.09</v>
      </c>
      <c r="E32" s="24">
        <v>64832.77</v>
      </c>
      <c r="F32" s="24">
        <v>4577.2</v>
      </c>
      <c r="G32" s="24">
        <v>125862.48</v>
      </c>
      <c r="H32" s="24">
        <v>1951872.71</v>
      </c>
      <c r="I32" s="25">
        <v>430214.54</v>
      </c>
      <c r="J32" s="25">
        <v>29032.23</v>
      </c>
      <c r="K32" s="26">
        <f t="shared" si="0"/>
        <v>9326363.0599999987</v>
      </c>
    </row>
    <row r="33" spans="1:12" x14ac:dyDescent="0.2">
      <c r="A33" s="22">
        <f t="shared" si="1"/>
        <v>19</v>
      </c>
      <c r="B33" s="23" t="s">
        <v>56</v>
      </c>
      <c r="C33" s="24">
        <v>29108974.030000001</v>
      </c>
      <c r="D33" s="24">
        <v>3557992.72</v>
      </c>
      <c r="E33" s="24">
        <v>352178.97</v>
      </c>
      <c r="F33" s="24">
        <v>24863.89</v>
      </c>
      <c r="G33" s="24">
        <v>645082.43000000005</v>
      </c>
      <c r="H33" s="24">
        <v>9678107.0700000003</v>
      </c>
      <c r="I33" s="25">
        <v>2204976.7200000002</v>
      </c>
      <c r="J33" s="25">
        <v>157706.39000000001</v>
      </c>
      <c r="K33" s="26">
        <f t="shared" si="0"/>
        <v>45729882.219999999</v>
      </c>
    </row>
    <row r="34" spans="1:12" x14ac:dyDescent="0.2">
      <c r="A34" s="22">
        <f t="shared" si="1"/>
        <v>20</v>
      </c>
      <c r="B34" s="23" t="s">
        <v>57</v>
      </c>
      <c r="C34" s="24">
        <v>3669901.67</v>
      </c>
      <c r="D34" s="24">
        <v>672128.25</v>
      </c>
      <c r="E34" s="24">
        <v>48868.62</v>
      </c>
      <c r="F34" s="24">
        <v>3450.13</v>
      </c>
      <c r="G34" s="24">
        <v>58048.2</v>
      </c>
      <c r="H34" s="24">
        <v>1220163.28</v>
      </c>
      <c r="I34" s="25">
        <v>198416.39</v>
      </c>
      <c r="J34" s="25">
        <v>21883.46</v>
      </c>
      <c r="K34" s="26">
        <f t="shared" si="0"/>
        <v>5892860</v>
      </c>
    </row>
    <row r="35" spans="1:12" x14ac:dyDescent="0.2">
      <c r="A35" s="22">
        <f t="shared" si="1"/>
        <v>21</v>
      </c>
      <c r="B35" s="23" t="s">
        <v>58</v>
      </c>
      <c r="C35" s="24">
        <v>618295.48</v>
      </c>
      <c r="D35" s="24">
        <v>226439.78</v>
      </c>
      <c r="E35" s="24">
        <v>223.32</v>
      </c>
      <c r="F35" s="24">
        <v>15.77</v>
      </c>
      <c r="G35" s="24">
        <v>9023.7900000000009</v>
      </c>
      <c r="H35" s="24">
        <v>205569.93</v>
      </c>
      <c r="I35" s="25">
        <v>30844.49</v>
      </c>
      <c r="J35" s="25">
        <v>100</v>
      </c>
      <c r="K35" s="26">
        <f t="shared" si="0"/>
        <v>1090512.56</v>
      </c>
    </row>
    <row r="36" spans="1:12" x14ac:dyDescent="0.2">
      <c r="A36" s="22">
        <f t="shared" si="1"/>
        <v>22</v>
      </c>
      <c r="B36" s="23" t="s">
        <v>59</v>
      </c>
      <c r="C36" s="24">
        <v>457504.86</v>
      </c>
      <c r="D36" s="24">
        <v>174850.34000000003</v>
      </c>
      <c r="E36" s="24">
        <v>1933.11</v>
      </c>
      <c r="F36" s="24">
        <v>136.47999999999999</v>
      </c>
      <c r="G36" s="24">
        <v>4175.1400000000003</v>
      </c>
      <c r="H36" s="24">
        <v>152110.51</v>
      </c>
      <c r="I36" s="25">
        <v>14271.19</v>
      </c>
      <c r="J36" s="25">
        <v>865.65</v>
      </c>
      <c r="K36" s="26">
        <f t="shared" si="0"/>
        <v>805847.27999999991</v>
      </c>
    </row>
    <row r="37" spans="1:12" x14ac:dyDescent="0.2">
      <c r="A37" s="22">
        <f t="shared" si="1"/>
        <v>23</v>
      </c>
      <c r="B37" s="23" t="s">
        <v>60</v>
      </c>
      <c r="C37" s="24">
        <v>379313.69</v>
      </c>
      <c r="D37" s="24">
        <v>140673.76999999999</v>
      </c>
      <c r="E37" s="24">
        <v>3576.69</v>
      </c>
      <c r="F37" s="24">
        <v>252.52</v>
      </c>
      <c r="G37" s="24">
        <v>1696.49</v>
      </c>
      <c r="H37" s="24">
        <v>126113.63</v>
      </c>
      <c r="I37" s="25">
        <v>5798.84</v>
      </c>
      <c r="J37" s="25">
        <v>1601.65</v>
      </c>
      <c r="K37" s="26">
        <f t="shared" si="0"/>
        <v>659027.28</v>
      </c>
    </row>
    <row r="38" spans="1:12" x14ac:dyDescent="0.2">
      <c r="A38" s="22">
        <f t="shared" si="1"/>
        <v>24</v>
      </c>
      <c r="B38" s="23" t="s">
        <v>61</v>
      </c>
      <c r="C38" s="24">
        <v>800668.5</v>
      </c>
      <c r="D38" s="24">
        <v>264717.67</v>
      </c>
      <c r="E38" s="24">
        <v>2908.99</v>
      </c>
      <c r="F38" s="24">
        <v>205.37</v>
      </c>
      <c r="G38" s="24">
        <v>11229.05</v>
      </c>
      <c r="H38" s="24">
        <v>266205.03000000003</v>
      </c>
      <c r="I38" s="25">
        <v>38382.36</v>
      </c>
      <c r="J38" s="25">
        <v>1302.6500000000001</v>
      </c>
      <c r="K38" s="26">
        <f t="shared" si="0"/>
        <v>1385619.62</v>
      </c>
    </row>
    <row r="39" spans="1:12" x14ac:dyDescent="0.2">
      <c r="A39" s="22">
        <f t="shared" si="1"/>
        <v>25</v>
      </c>
      <c r="B39" s="23" t="s">
        <v>62</v>
      </c>
      <c r="C39" s="24">
        <v>376015.98</v>
      </c>
      <c r="D39" s="24">
        <v>102879.53</v>
      </c>
      <c r="E39" s="24">
        <v>6535.82</v>
      </c>
      <c r="F39" s="24">
        <v>461.43</v>
      </c>
      <c r="G39" s="24">
        <v>1493.71</v>
      </c>
      <c r="H39" s="24">
        <v>125017.22000000002</v>
      </c>
      <c r="I39" s="25">
        <v>5105.6899999999996</v>
      </c>
      <c r="J39" s="25">
        <v>2926.75</v>
      </c>
      <c r="K39" s="26">
        <f t="shared" si="0"/>
        <v>620436.13</v>
      </c>
    </row>
    <row r="40" spans="1:12" ht="13.5" thickBot="1" x14ac:dyDescent="0.25">
      <c r="A40" s="27"/>
      <c r="B40" s="28"/>
      <c r="C40" s="29"/>
      <c r="D40" s="29"/>
      <c r="E40" s="29"/>
      <c r="F40" s="30"/>
      <c r="G40" s="31"/>
      <c r="H40" s="31"/>
      <c r="I40" s="32"/>
      <c r="J40" s="32"/>
      <c r="K40" s="33"/>
    </row>
    <row r="41" spans="1:12" ht="13.5" thickTop="1" x14ac:dyDescent="0.2">
      <c r="A41" s="34"/>
      <c r="B41" s="23"/>
      <c r="C41" s="35"/>
      <c r="D41" s="24"/>
      <c r="E41" s="36"/>
      <c r="F41" s="37"/>
      <c r="G41" s="38"/>
      <c r="H41" s="38"/>
      <c r="I41" s="38"/>
      <c r="J41" s="38"/>
      <c r="K41" s="39"/>
    </row>
    <row r="42" spans="1:12" ht="14.25" x14ac:dyDescent="0.2">
      <c r="A42" s="34"/>
      <c r="B42" s="40" t="s">
        <v>63</v>
      </c>
      <c r="C42" s="41">
        <f>SUM(C15:C39)</f>
        <v>59430634.309999995</v>
      </c>
      <c r="D42" s="42">
        <f>SUM(D15:D39)</f>
        <v>9916070.8999999985</v>
      </c>
      <c r="E42" s="43">
        <f t="shared" ref="E42:K42" si="2">SUM(E15:E39)</f>
        <v>668864.10999999975</v>
      </c>
      <c r="F42" s="44">
        <f t="shared" si="2"/>
        <v>47221.939999999995</v>
      </c>
      <c r="G42" s="45">
        <f t="shared" si="2"/>
        <v>1151680.99</v>
      </c>
      <c r="H42" s="45">
        <f t="shared" si="2"/>
        <v>19759406.150000002</v>
      </c>
      <c r="I42" s="45">
        <f t="shared" si="2"/>
        <v>3936597.3000000003</v>
      </c>
      <c r="J42" s="45">
        <f>SUM(J15:J39)</f>
        <v>299518.56000000011</v>
      </c>
      <c r="K42" s="46">
        <f t="shared" si="2"/>
        <v>95209994.260000005</v>
      </c>
      <c r="L42" s="47"/>
    </row>
    <row r="43" spans="1:12" ht="13.5" thickBot="1" x14ac:dyDescent="0.25">
      <c r="A43" s="48"/>
      <c r="B43" s="49"/>
      <c r="C43" s="50"/>
      <c r="D43" s="51"/>
      <c r="E43" s="51"/>
      <c r="F43" s="52"/>
      <c r="G43" s="51"/>
      <c r="H43" s="51"/>
      <c r="I43" s="51"/>
      <c r="J43" s="51"/>
      <c r="K43" s="53"/>
    </row>
    <row r="44" spans="1:12" x14ac:dyDescent="0.2">
      <c r="A44" s="23"/>
      <c r="B44" s="23"/>
      <c r="C44" s="54"/>
      <c r="D44" s="55"/>
      <c r="E44" s="55"/>
      <c r="F44" s="55"/>
      <c r="G44" s="55"/>
      <c r="H44" s="55"/>
      <c r="I44" s="55"/>
      <c r="J44" s="55"/>
      <c r="K44" s="55"/>
    </row>
    <row r="45" spans="1:12" ht="15.75" x14ac:dyDescent="0.25">
      <c r="A45" s="2" t="s">
        <v>1</v>
      </c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2" ht="15.75" x14ac:dyDescent="0.25">
      <c r="A46" s="2" t="s">
        <v>2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3"/>
    </row>
    <row r="47" spans="1:12" ht="15.75" x14ac:dyDescent="0.25">
      <c r="A47" s="2" t="s">
        <v>3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3"/>
    </row>
    <row r="48" spans="1:12" ht="15" x14ac:dyDescent="0.2">
      <c r="A48" s="3" t="s">
        <v>4</v>
      </c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ht="15" x14ac:dyDescent="0.2">
      <c r="A49" s="3">
        <v>2014</v>
      </c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ht="13.5" thickBot="1" x14ac:dyDescent="0.25">
      <c r="A50" s="4" t="s">
        <v>64</v>
      </c>
      <c r="B50" s="4"/>
      <c r="C50" s="4"/>
      <c r="D50" s="4"/>
      <c r="E50" s="4"/>
      <c r="F50" s="4"/>
      <c r="G50" s="4"/>
      <c r="H50" s="4"/>
      <c r="I50" s="4"/>
      <c r="J50" s="4"/>
      <c r="K50" s="5" t="s">
        <v>65</v>
      </c>
    </row>
    <row r="51" spans="1:11" x14ac:dyDescent="0.2">
      <c r="A51" s="17"/>
      <c r="B51" s="7"/>
      <c r="C51" s="8"/>
      <c r="D51" s="8"/>
      <c r="E51" s="8"/>
      <c r="F51" s="8"/>
      <c r="G51" s="8"/>
      <c r="H51" s="8"/>
      <c r="I51" s="8" t="s">
        <v>6</v>
      </c>
      <c r="J51" s="8" t="s">
        <v>7</v>
      </c>
      <c r="K51" s="9"/>
    </row>
    <row r="52" spans="1:11" x14ac:dyDescent="0.2">
      <c r="A52" s="34"/>
      <c r="B52" s="11"/>
      <c r="C52" s="12" t="s">
        <v>8</v>
      </c>
      <c r="D52" s="12" t="s">
        <v>7</v>
      </c>
      <c r="E52" s="12" t="s">
        <v>9</v>
      </c>
      <c r="F52" s="12" t="s">
        <v>10</v>
      </c>
      <c r="G52" s="12" t="s">
        <v>10</v>
      </c>
      <c r="H52" s="12" t="s">
        <v>7</v>
      </c>
      <c r="I52" s="12" t="s">
        <v>11</v>
      </c>
      <c r="J52" s="12" t="s">
        <v>12</v>
      </c>
      <c r="K52" s="13"/>
    </row>
    <row r="53" spans="1:11" x14ac:dyDescent="0.2">
      <c r="A53" s="34"/>
      <c r="B53" s="11" t="s">
        <v>13</v>
      </c>
      <c r="C53" s="12" t="s">
        <v>14</v>
      </c>
      <c r="D53" s="12" t="s">
        <v>15</v>
      </c>
      <c r="E53" s="12" t="s">
        <v>16</v>
      </c>
      <c r="F53" s="12" t="s">
        <v>16</v>
      </c>
      <c r="G53" s="12" t="s">
        <v>17</v>
      </c>
      <c r="H53" s="12" t="s">
        <v>18</v>
      </c>
      <c r="I53" s="12" t="s">
        <v>19</v>
      </c>
      <c r="J53" s="12" t="s">
        <v>20</v>
      </c>
      <c r="K53" s="13" t="s">
        <v>21</v>
      </c>
    </row>
    <row r="54" spans="1:11" x14ac:dyDescent="0.2">
      <c r="A54" s="34"/>
      <c r="B54" s="11" t="s">
        <v>22</v>
      </c>
      <c r="C54" s="12" t="s">
        <v>23</v>
      </c>
      <c r="D54" s="12" t="s">
        <v>24</v>
      </c>
      <c r="E54" s="12" t="s">
        <v>25</v>
      </c>
      <c r="F54" s="12" t="s">
        <v>26</v>
      </c>
      <c r="G54" s="12" t="s">
        <v>16</v>
      </c>
      <c r="H54" s="12" t="s">
        <v>27</v>
      </c>
      <c r="I54" s="12" t="s">
        <v>28</v>
      </c>
      <c r="J54" s="12" t="s">
        <v>16</v>
      </c>
      <c r="K54" s="13"/>
    </row>
    <row r="55" spans="1:11" x14ac:dyDescent="0.2">
      <c r="A55" s="34"/>
      <c r="B55" s="11"/>
      <c r="C55" s="12"/>
      <c r="D55" s="12"/>
      <c r="E55" s="12" t="s">
        <v>29</v>
      </c>
      <c r="F55" s="12" t="s">
        <v>30</v>
      </c>
      <c r="G55" s="12" t="s">
        <v>31</v>
      </c>
      <c r="H55" s="12" t="s">
        <v>32</v>
      </c>
      <c r="I55" s="12" t="s">
        <v>33</v>
      </c>
      <c r="J55" s="12" t="s">
        <v>34</v>
      </c>
      <c r="K55" s="13"/>
    </row>
    <row r="56" spans="1:11" ht="13.5" thickBot="1" x14ac:dyDescent="0.25">
      <c r="A56" s="34"/>
      <c r="B56" s="14"/>
      <c r="C56" s="15"/>
      <c r="D56" s="15"/>
      <c r="E56" s="15"/>
      <c r="F56" s="15" t="s">
        <v>35</v>
      </c>
      <c r="G56" s="15" t="s">
        <v>36</v>
      </c>
      <c r="H56" s="15"/>
      <c r="I56" s="15" t="s">
        <v>37</v>
      </c>
      <c r="J56" s="15" t="s">
        <v>29</v>
      </c>
      <c r="K56" s="16"/>
    </row>
    <row r="57" spans="1:11" x14ac:dyDescent="0.2">
      <c r="A57" s="17"/>
      <c r="B57" s="18"/>
      <c r="C57" s="19"/>
      <c r="D57" s="19"/>
      <c r="E57" s="19"/>
      <c r="F57" s="19"/>
      <c r="G57" s="19"/>
      <c r="H57" s="19"/>
      <c r="I57" s="20"/>
      <c r="J57" s="20"/>
      <c r="K57" s="21"/>
    </row>
    <row r="58" spans="1:11" x14ac:dyDescent="0.2">
      <c r="A58" s="22">
        <v>26</v>
      </c>
      <c r="B58" s="23" t="s">
        <v>66</v>
      </c>
      <c r="C58" s="24">
        <v>4475895.71</v>
      </c>
      <c r="D58" s="24">
        <v>746640.38</v>
      </c>
      <c r="E58" s="24">
        <v>46878.93</v>
      </c>
      <c r="F58" s="24">
        <v>3309.66</v>
      </c>
      <c r="G58" s="24">
        <v>90504.18</v>
      </c>
      <c r="H58" s="24">
        <v>1488138.95</v>
      </c>
      <c r="I58" s="24">
        <v>309355.21000000002</v>
      </c>
      <c r="J58" s="24">
        <v>20992.47</v>
      </c>
      <c r="K58" s="26">
        <f t="shared" ref="K58:K82" si="3">SUM(C58:J58)</f>
        <v>7181715.4899999993</v>
      </c>
    </row>
    <row r="59" spans="1:11" x14ac:dyDescent="0.2">
      <c r="A59" s="22">
        <f>1+A58</f>
        <v>27</v>
      </c>
      <c r="B59" s="23" t="s">
        <v>67</v>
      </c>
      <c r="C59" s="24">
        <v>5015881.59</v>
      </c>
      <c r="D59" s="24">
        <v>697191.57000000007</v>
      </c>
      <c r="E59" s="24">
        <v>63086.97</v>
      </c>
      <c r="F59" s="24">
        <v>4453.95</v>
      </c>
      <c r="G59" s="24">
        <v>101624.61</v>
      </c>
      <c r="H59" s="24">
        <v>1667672.6199999999</v>
      </c>
      <c r="I59" s="24">
        <v>347366.3</v>
      </c>
      <c r="J59" s="24">
        <v>28250.46</v>
      </c>
      <c r="K59" s="26">
        <f t="shared" si="3"/>
        <v>7925528.0700000003</v>
      </c>
    </row>
    <row r="60" spans="1:11" x14ac:dyDescent="0.2">
      <c r="A60" s="22">
        <f t="shared" ref="A60:A82" si="4">1+A59</f>
        <v>28</v>
      </c>
      <c r="B60" s="23" t="s">
        <v>68</v>
      </c>
      <c r="C60" s="24">
        <v>865371.17</v>
      </c>
      <c r="D60" s="24">
        <v>271992.86</v>
      </c>
      <c r="E60" s="24">
        <v>2380.0100000000002</v>
      </c>
      <c r="F60" s="24">
        <v>168.03</v>
      </c>
      <c r="G60" s="24">
        <v>14124.14</v>
      </c>
      <c r="H60" s="24">
        <v>287717.28000000003</v>
      </c>
      <c r="I60" s="24">
        <v>48278.18</v>
      </c>
      <c r="J60" s="24">
        <v>1065.77</v>
      </c>
      <c r="K60" s="26">
        <f t="shared" si="3"/>
        <v>1491097.44</v>
      </c>
    </row>
    <row r="61" spans="1:11" x14ac:dyDescent="0.2">
      <c r="A61" s="22">
        <f t="shared" si="4"/>
        <v>29</v>
      </c>
      <c r="B61" s="23" t="s">
        <v>69</v>
      </c>
      <c r="C61" s="24">
        <v>386580.29000000004</v>
      </c>
      <c r="D61" s="24">
        <v>148203.66</v>
      </c>
      <c r="E61" s="24">
        <v>2800.91</v>
      </c>
      <c r="F61" s="24">
        <v>197.74</v>
      </c>
      <c r="G61" s="24">
        <v>2236.0500000000002</v>
      </c>
      <c r="H61" s="24">
        <v>128529.61</v>
      </c>
      <c r="I61" s="24">
        <v>7643.1</v>
      </c>
      <c r="J61" s="24">
        <v>1254.25</v>
      </c>
      <c r="K61" s="26">
        <f t="shared" si="3"/>
        <v>677445.6100000001</v>
      </c>
    </row>
    <row r="62" spans="1:11" x14ac:dyDescent="0.2">
      <c r="A62" s="22">
        <f t="shared" si="4"/>
        <v>30</v>
      </c>
      <c r="B62" s="23" t="s">
        <v>70</v>
      </c>
      <c r="C62" s="24">
        <v>11377784.889999999</v>
      </c>
      <c r="D62" s="24">
        <v>1582074.24</v>
      </c>
      <c r="E62" s="24">
        <v>137985.32</v>
      </c>
      <c r="F62" s="24">
        <v>9741.7800000000007</v>
      </c>
      <c r="G62" s="24">
        <v>235967.75</v>
      </c>
      <c r="H62" s="24">
        <v>3782868.4899999998</v>
      </c>
      <c r="I62" s="24">
        <v>806568.85</v>
      </c>
      <c r="J62" s="24">
        <v>61790.080000000002</v>
      </c>
      <c r="K62" s="26">
        <f t="shared" si="3"/>
        <v>17994781.399999999</v>
      </c>
    </row>
    <row r="63" spans="1:11" x14ac:dyDescent="0.2">
      <c r="A63" s="22">
        <f t="shared" si="4"/>
        <v>31</v>
      </c>
      <c r="B63" s="23" t="s">
        <v>71</v>
      </c>
      <c r="C63" s="24">
        <v>46140162.689999998</v>
      </c>
      <c r="D63" s="24">
        <v>5117264.3099999996</v>
      </c>
      <c r="E63" s="24">
        <v>522454.08</v>
      </c>
      <c r="F63" s="24">
        <v>36885.339999999997</v>
      </c>
      <c r="G63" s="24">
        <v>1104128.5900000001</v>
      </c>
      <c r="H63" s="24">
        <v>15340610.57</v>
      </c>
      <c r="I63" s="24">
        <v>3774056.98</v>
      </c>
      <c r="J63" s="24">
        <v>233955.89</v>
      </c>
      <c r="K63" s="26">
        <f t="shared" si="3"/>
        <v>72269518.450000018</v>
      </c>
    </row>
    <row r="64" spans="1:11" x14ac:dyDescent="0.2">
      <c r="A64" s="22">
        <f t="shared" si="4"/>
        <v>32</v>
      </c>
      <c r="B64" s="23" t="s">
        <v>72</v>
      </c>
      <c r="C64" s="24">
        <v>415452.99</v>
      </c>
      <c r="D64" s="24">
        <v>147544.01</v>
      </c>
      <c r="E64" s="24">
        <v>4216.8100000000004</v>
      </c>
      <c r="F64" s="24">
        <v>297.70999999999998</v>
      </c>
      <c r="G64" s="24">
        <v>2076.69</v>
      </c>
      <c r="H64" s="24">
        <v>138129.18</v>
      </c>
      <c r="I64" s="24">
        <v>7098.41</v>
      </c>
      <c r="J64" s="24">
        <v>1888.29</v>
      </c>
      <c r="K64" s="26">
        <f t="shared" si="3"/>
        <v>716704.09</v>
      </c>
    </row>
    <row r="65" spans="1:11" x14ac:dyDescent="0.2">
      <c r="A65" s="22">
        <f t="shared" si="4"/>
        <v>33</v>
      </c>
      <c r="B65" s="23" t="s">
        <v>73</v>
      </c>
      <c r="C65" s="24">
        <v>382922.06</v>
      </c>
      <c r="D65" s="24">
        <v>121289.93</v>
      </c>
      <c r="E65" s="24">
        <v>5171.9799999999996</v>
      </c>
      <c r="F65" s="24">
        <v>365.14</v>
      </c>
      <c r="G65" s="24">
        <v>1749</v>
      </c>
      <c r="H65" s="24">
        <v>127313.34000000001</v>
      </c>
      <c r="I65" s="24">
        <v>5978.3</v>
      </c>
      <c r="J65" s="24">
        <v>2316.02</v>
      </c>
      <c r="K65" s="26">
        <f t="shared" si="3"/>
        <v>647105.77</v>
      </c>
    </row>
    <row r="66" spans="1:11" x14ac:dyDescent="0.2">
      <c r="A66" s="22">
        <f t="shared" si="4"/>
        <v>34</v>
      </c>
      <c r="B66" s="23" t="s">
        <v>74</v>
      </c>
      <c r="C66" s="24">
        <v>6066406.0300000003</v>
      </c>
      <c r="D66" s="24">
        <v>816646.24</v>
      </c>
      <c r="E66" s="24">
        <v>64164.76</v>
      </c>
      <c r="F66" s="24">
        <v>4530.04</v>
      </c>
      <c r="G66" s="24">
        <v>138138.04</v>
      </c>
      <c r="H66" s="24">
        <v>2016949.38</v>
      </c>
      <c r="I66" s="24">
        <v>472174.03</v>
      </c>
      <c r="J66" s="24">
        <v>28733.1</v>
      </c>
      <c r="K66" s="26">
        <f t="shared" si="3"/>
        <v>9607741.6199999992</v>
      </c>
    </row>
    <row r="67" spans="1:11" x14ac:dyDescent="0.2">
      <c r="A67" s="22">
        <f t="shared" si="4"/>
        <v>35</v>
      </c>
      <c r="B67" s="23" t="s">
        <v>75</v>
      </c>
      <c r="C67" s="24">
        <v>382487.51</v>
      </c>
      <c r="D67" s="24">
        <v>142539.65</v>
      </c>
      <c r="E67" s="24">
        <v>3221.22</v>
      </c>
      <c r="F67" s="24">
        <v>227.42</v>
      </c>
      <c r="G67" s="24">
        <v>2067.66</v>
      </c>
      <c r="H67" s="24">
        <v>127168.86</v>
      </c>
      <c r="I67" s="24">
        <v>7067.54</v>
      </c>
      <c r="J67" s="24">
        <v>1442.47</v>
      </c>
      <c r="K67" s="26">
        <f t="shared" si="3"/>
        <v>666222.33000000007</v>
      </c>
    </row>
    <row r="68" spans="1:11" x14ac:dyDescent="0.2">
      <c r="A68" s="22">
        <f t="shared" si="4"/>
        <v>36</v>
      </c>
      <c r="B68" s="23" t="s">
        <v>76</v>
      </c>
      <c r="C68" s="24">
        <v>940355.81</v>
      </c>
      <c r="D68" s="24">
        <v>239005.6</v>
      </c>
      <c r="E68" s="24">
        <v>4392.37</v>
      </c>
      <c r="F68" s="24">
        <v>310.10000000000002</v>
      </c>
      <c r="G68" s="24">
        <v>18083.82</v>
      </c>
      <c r="H68" s="24">
        <v>312648.06</v>
      </c>
      <c r="I68" s="24">
        <v>61812.87</v>
      </c>
      <c r="J68" s="24">
        <v>1966.91</v>
      </c>
      <c r="K68" s="26">
        <f t="shared" si="3"/>
        <v>1578575.5400000005</v>
      </c>
    </row>
    <row r="69" spans="1:11" x14ac:dyDescent="0.2">
      <c r="A69" s="22">
        <f t="shared" si="4"/>
        <v>37</v>
      </c>
      <c r="B69" s="23" t="s">
        <v>77</v>
      </c>
      <c r="C69" s="24">
        <v>2244869.64</v>
      </c>
      <c r="D69" s="24">
        <v>441300.16000000003</v>
      </c>
      <c r="E69" s="24">
        <v>19419.57</v>
      </c>
      <c r="F69" s="24">
        <v>1371.02</v>
      </c>
      <c r="G69" s="24">
        <v>44262.63</v>
      </c>
      <c r="H69" s="24">
        <v>746370.82000000007</v>
      </c>
      <c r="I69" s="24">
        <v>151295.51</v>
      </c>
      <c r="J69" s="24">
        <v>8696.1200000000008</v>
      </c>
      <c r="K69" s="26">
        <f t="shared" si="3"/>
        <v>3657585.4699999997</v>
      </c>
    </row>
    <row r="70" spans="1:11" x14ac:dyDescent="0.2">
      <c r="A70" s="22">
        <f t="shared" si="4"/>
        <v>38</v>
      </c>
      <c r="B70" s="23" t="s">
        <v>78</v>
      </c>
      <c r="C70" s="24">
        <v>419967.45999999996</v>
      </c>
      <c r="D70" s="24">
        <v>159359.11000000002</v>
      </c>
      <c r="E70" s="24">
        <v>2760.85</v>
      </c>
      <c r="F70" s="24">
        <v>194.92</v>
      </c>
      <c r="G70" s="24">
        <v>2867.92</v>
      </c>
      <c r="H70" s="24">
        <v>139630.14000000001</v>
      </c>
      <c r="I70" s="24">
        <v>9802.94</v>
      </c>
      <c r="J70" s="24">
        <v>1236.31</v>
      </c>
      <c r="K70" s="26">
        <f t="shared" si="3"/>
        <v>735819.65</v>
      </c>
    </row>
    <row r="71" spans="1:11" x14ac:dyDescent="0.2">
      <c r="A71" s="22">
        <f t="shared" si="4"/>
        <v>39</v>
      </c>
      <c r="B71" s="23" t="s">
        <v>79</v>
      </c>
      <c r="C71" s="24">
        <v>643624.76</v>
      </c>
      <c r="D71" s="24">
        <v>216583.59999999998</v>
      </c>
      <c r="E71" s="24">
        <v>3393.03</v>
      </c>
      <c r="F71" s="24">
        <v>239.55</v>
      </c>
      <c r="G71" s="24">
        <v>7580.77</v>
      </c>
      <c r="H71" s="24">
        <v>213991.37</v>
      </c>
      <c r="I71" s="24">
        <v>25912.080000000002</v>
      </c>
      <c r="J71" s="24">
        <v>1519.41</v>
      </c>
      <c r="K71" s="26">
        <f t="shared" si="3"/>
        <v>1112844.57</v>
      </c>
    </row>
    <row r="72" spans="1:11" x14ac:dyDescent="0.2">
      <c r="A72" s="22">
        <f t="shared" si="4"/>
        <v>40</v>
      </c>
      <c r="B72" s="23" t="s">
        <v>80</v>
      </c>
      <c r="C72" s="24">
        <v>659900.29</v>
      </c>
      <c r="D72" s="24">
        <v>239074.54</v>
      </c>
      <c r="E72" s="24">
        <v>353.27</v>
      </c>
      <c r="F72" s="24">
        <v>24.94</v>
      </c>
      <c r="G72" s="24">
        <v>9722.69</v>
      </c>
      <c r="H72" s="24">
        <v>219402.64</v>
      </c>
      <c r="I72" s="24">
        <v>33233.449999999997</v>
      </c>
      <c r="J72" s="24">
        <v>158.19999999999999</v>
      </c>
      <c r="K72" s="26">
        <f t="shared" si="3"/>
        <v>1161870.02</v>
      </c>
    </row>
    <row r="73" spans="1:11" x14ac:dyDescent="0.2">
      <c r="A73" s="22">
        <f t="shared" si="4"/>
        <v>41</v>
      </c>
      <c r="B73" s="23" t="s">
        <v>81</v>
      </c>
      <c r="C73" s="24">
        <v>518575.33</v>
      </c>
      <c r="D73" s="24">
        <v>155551.85999999999</v>
      </c>
      <c r="E73" s="24">
        <v>6110.29</v>
      </c>
      <c r="F73" s="24">
        <v>431.39</v>
      </c>
      <c r="G73" s="24">
        <v>4048.38</v>
      </c>
      <c r="H73" s="24">
        <v>172415.12</v>
      </c>
      <c r="I73" s="24">
        <v>13837.91</v>
      </c>
      <c r="J73" s="24">
        <v>2736.2</v>
      </c>
      <c r="K73" s="26">
        <f t="shared" si="3"/>
        <v>873706.48</v>
      </c>
    </row>
    <row r="74" spans="1:11" x14ac:dyDescent="0.2">
      <c r="A74" s="22">
        <f t="shared" si="4"/>
        <v>42</v>
      </c>
      <c r="B74" s="23" t="s">
        <v>82</v>
      </c>
      <c r="C74" s="24">
        <v>2055618.29</v>
      </c>
      <c r="D74" s="24">
        <v>431750.8</v>
      </c>
      <c r="E74" s="24">
        <v>29175.68</v>
      </c>
      <c r="F74" s="24">
        <v>2059.81</v>
      </c>
      <c r="G74" s="24">
        <v>26008.62</v>
      </c>
      <c r="H74" s="24">
        <v>683448.83</v>
      </c>
      <c r="I74" s="24">
        <v>88900.91</v>
      </c>
      <c r="J74" s="24">
        <v>13064.92</v>
      </c>
      <c r="K74" s="26">
        <f t="shared" si="3"/>
        <v>3330027.8600000003</v>
      </c>
    </row>
    <row r="75" spans="1:11" x14ac:dyDescent="0.2">
      <c r="A75" s="22">
        <f t="shared" si="4"/>
        <v>43</v>
      </c>
      <c r="B75" s="23" t="s">
        <v>83</v>
      </c>
      <c r="C75" s="24">
        <v>12265733.75</v>
      </c>
      <c r="D75" s="24">
        <v>1725455.79</v>
      </c>
      <c r="E75" s="24">
        <v>146968.64000000001</v>
      </c>
      <c r="F75" s="24">
        <v>10376.01</v>
      </c>
      <c r="G75" s="24">
        <v>254654.46</v>
      </c>
      <c r="H75" s="24">
        <v>4078092.36</v>
      </c>
      <c r="I75" s="24">
        <v>870442.49</v>
      </c>
      <c r="J75" s="24">
        <v>65812.83</v>
      </c>
      <c r="K75" s="26">
        <f t="shared" si="3"/>
        <v>19417536.329999998</v>
      </c>
    </row>
    <row r="76" spans="1:11" x14ac:dyDescent="0.2">
      <c r="A76" s="22">
        <f t="shared" si="4"/>
        <v>44</v>
      </c>
      <c r="B76" s="23" t="s">
        <v>84</v>
      </c>
      <c r="C76" s="24">
        <v>11791055.329999998</v>
      </c>
      <c r="D76" s="24">
        <v>1290019.6200000001</v>
      </c>
      <c r="E76" s="24">
        <v>128221.87</v>
      </c>
      <c r="F76" s="24">
        <v>9052.48</v>
      </c>
      <c r="G76" s="24">
        <v>289303.06</v>
      </c>
      <c r="H76" s="24">
        <v>3920272</v>
      </c>
      <c r="I76" s="24">
        <v>988875.96</v>
      </c>
      <c r="J76" s="24">
        <v>57417.99</v>
      </c>
      <c r="K76" s="26">
        <f t="shared" si="3"/>
        <v>18474218.309999999</v>
      </c>
    </row>
    <row r="77" spans="1:11" x14ac:dyDescent="0.2">
      <c r="A77" s="22">
        <f t="shared" si="4"/>
        <v>45</v>
      </c>
      <c r="B77" s="23" t="s">
        <v>85</v>
      </c>
      <c r="C77" s="24">
        <v>368210.01</v>
      </c>
      <c r="D77" s="24">
        <v>97795.43</v>
      </c>
      <c r="E77" s="24">
        <v>7181.51</v>
      </c>
      <c r="F77" s="24">
        <v>507.02</v>
      </c>
      <c r="G77" s="24">
        <v>867.25</v>
      </c>
      <c r="H77" s="24">
        <v>122421.91</v>
      </c>
      <c r="I77" s="24">
        <v>2964.38</v>
      </c>
      <c r="J77" s="24">
        <v>3215.89</v>
      </c>
      <c r="K77" s="26">
        <f t="shared" si="3"/>
        <v>603163.4</v>
      </c>
    </row>
    <row r="78" spans="1:11" x14ac:dyDescent="0.2">
      <c r="A78" s="22">
        <f t="shared" si="4"/>
        <v>46</v>
      </c>
      <c r="B78" s="23" t="s">
        <v>86</v>
      </c>
      <c r="C78" s="24">
        <v>521414.32999999996</v>
      </c>
      <c r="D78" s="24">
        <v>191748.91999999998</v>
      </c>
      <c r="E78" s="24">
        <v>2440.5100000000002</v>
      </c>
      <c r="F78" s="24">
        <v>172.3</v>
      </c>
      <c r="G78" s="24">
        <v>5125.68</v>
      </c>
      <c r="H78" s="24">
        <v>173359.03</v>
      </c>
      <c r="I78" s="24">
        <v>17520.27</v>
      </c>
      <c r="J78" s="24">
        <v>1092.8699999999999</v>
      </c>
      <c r="K78" s="26">
        <f t="shared" si="3"/>
        <v>912873.91000000015</v>
      </c>
    </row>
    <row r="79" spans="1:11" x14ac:dyDescent="0.2">
      <c r="A79" s="22">
        <f t="shared" si="4"/>
        <v>47</v>
      </c>
      <c r="B79" s="23" t="s">
        <v>87</v>
      </c>
      <c r="C79" s="24">
        <v>428559.58999999997</v>
      </c>
      <c r="D79" s="24">
        <v>163891.13</v>
      </c>
      <c r="E79" s="24">
        <v>2096.37</v>
      </c>
      <c r="F79" s="24">
        <v>148</v>
      </c>
      <c r="G79" s="24">
        <v>3595.77</v>
      </c>
      <c r="H79" s="24">
        <v>142486.84</v>
      </c>
      <c r="I79" s="24">
        <v>12290.82</v>
      </c>
      <c r="J79" s="24">
        <v>938.76</v>
      </c>
      <c r="K79" s="26">
        <f t="shared" si="3"/>
        <v>754007.27999999991</v>
      </c>
    </row>
    <row r="80" spans="1:11" x14ac:dyDescent="0.2">
      <c r="A80" s="22">
        <f t="shared" si="4"/>
        <v>48</v>
      </c>
      <c r="B80" s="23" t="s">
        <v>88</v>
      </c>
      <c r="C80" s="24">
        <v>369216.75</v>
      </c>
      <c r="D80" s="24">
        <v>103480.73</v>
      </c>
      <c r="E80" s="24">
        <v>6916.1</v>
      </c>
      <c r="F80" s="24">
        <v>488.28</v>
      </c>
      <c r="G80" s="24">
        <v>727.85</v>
      </c>
      <c r="H80" s="24">
        <v>122756.62</v>
      </c>
      <c r="I80" s="24">
        <v>2487.88</v>
      </c>
      <c r="J80" s="24">
        <v>3097.04</v>
      </c>
      <c r="K80" s="26">
        <f t="shared" si="3"/>
        <v>609171.25</v>
      </c>
    </row>
    <row r="81" spans="1:12" x14ac:dyDescent="0.2">
      <c r="A81" s="22">
        <f t="shared" si="4"/>
        <v>49</v>
      </c>
      <c r="B81" s="23" t="s">
        <v>89</v>
      </c>
      <c r="C81" s="24">
        <v>921207.35000000009</v>
      </c>
      <c r="D81" s="24">
        <v>267823.84999999998</v>
      </c>
      <c r="E81" s="24">
        <v>2634.81</v>
      </c>
      <c r="F81" s="24">
        <v>186.02</v>
      </c>
      <c r="G81" s="24">
        <v>16722.29</v>
      </c>
      <c r="H81" s="24">
        <v>306281.59999999998</v>
      </c>
      <c r="I81" s="24">
        <v>57158.98</v>
      </c>
      <c r="J81" s="24">
        <v>1179.8699999999999</v>
      </c>
      <c r="K81" s="26">
        <f t="shared" si="3"/>
        <v>1573194.7700000005</v>
      </c>
    </row>
    <row r="82" spans="1:12" x14ac:dyDescent="0.2">
      <c r="A82" s="22">
        <f t="shared" si="4"/>
        <v>50</v>
      </c>
      <c r="B82" s="23" t="s">
        <v>90</v>
      </c>
      <c r="C82" s="24">
        <v>2547195.7600000002</v>
      </c>
      <c r="D82" s="24">
        <v>466107.63</v>
      </c>
      <c r="E82" s="24">
        <v>18938.689999999999</v>
      </c>
      <c r="F82" s="24">
        <v>1337.07</v>
      </c>
      <c r="G82" s="24">
        <v>56411.43</v>
      </c>
      <c r="H82" s="24">
        <v>846887.75</v>
      </c>
      <c r="I82" s="24">
        <v>192821.71</v>
      </c>
      <c r="J82" s="24">
        <v>8480.7800000000007</v>
      </c>
      <c r="K82" s="26">
        <f t="shared" si="3"/>
        <v>4138180.82</v>
      </c>
    </row>
    <row r="83" spans="1:12" ht="13.5" thickBot="1" x14ac:dyDescent="0.25">
      <c r="A83" s="27"/>
      <c r="B83" s="28"/>
      <c r="C83" s="29"/>
      <c r="D83" s="29"/>
      <c r="E83" s="29"/>
      <c r="F83" s="30"/>
      <c r="G83" s="31"/>
      <c r="H83" s="31"/>
      <c r="I83" s="32"/>
      <c r="J83" s="32"/>
      <c r="K83" s="33"/>
    </row>
    <row r="84" spans="1:12" ht="13.5" thickTop="1" x14ac:dyDescent="0.2">
      <c r="A84" s="34"/>
      <c r="B84" s="23"/>
      <c r="C84" s="35"/>
      <c r="D84" s="24"/>
      <c r="E84" s="36"/>
      <c r="F84" s="37"/>
      <c r="G84" s="38"/>
      <c r="H84" s="38"/>
      <c r="I84" s="38"/>
      <c r="J84" s="38"/>
      <c r="K84" s="39"/>
    </row>
    <row r="85" spans="1:12" ht="14.25" x14ac:dyDescent="0.2">
      <c r="A85" s="34"/>
      <c r="B85" s="40" t="s">
        <v>63</v>
      </c>
      <c r="C85" s="41">
        <f t="shared" ref="C85:K85" si="5">SUM(C58:C82)+C42</f>
        <v>171635083.69000003</v>
      </c>
      <c r="D85" s="42">
        <f t="shared" si="5"/>
        <v>25896406.52</v>
      </c>
      <c r="E85" s="43">
        <f t="shared" si="5"/>
        <v>1902228.6600000001</v>
      </c>
      <c r="F85" s="44">
        <f t="shared" si="5"/>
        <v>134297.66</v>
      </c>
      <c r="G85" s="45">
        <f t="shared" si="5"/>
        <v>3584280.3200000003</v>
      </c>
      <c r="H85" s="45">
        <f t="shared" si="5"/>
        <v>57064969.519999996</v>
      </c>
      <c r="I85" s="45">
        <f t="shared" si="5"/>
        <v>12251542.360000001</v>
      </c>
      <c r="J85" s="45">
        <f t="shared" si="5"/>
        <v>851821.4600000002</v>
      </c>
      <c r="K85" s="46">
        <f t="shared" si="5"/>
        <v>273320630.19</v>
      </c>
      <c r="L85" s="47"/>
    </row>
    <row r="86" spans="1:12" ht="13.5" thickBot="1" x14ac:dyDescent="0.25">
      <c r="A86" s="48"/>
      <c r="B86" s="49"/>
      <c r="C86" s="50"/>
      <c r="D86" s="51"/>
      <c r="E86" s="51"/>
      <c r="F86" s="52"/>
      <c r="G86" s="51"/>
      <c r="H86" s="51"/>
      <c r="I86" s="51"/>
      <c r="J86" s="51"/>
      <c r="K86" s="53"/>
    </row>
    <row r="87" spans="1:12" x14ac:dyDescent="0.2">
      <c r="A87" s="23"/>
      <c r="B87" s="23"/>
      <c r="C87" s="54"/>
      <c r="D87" s="55"/>
      <c r="E87" s="55"/>
      <c r="F87" s="55"/>
      <c r="G87" s="55"/>
      <c r="H87" s="55"/>
      <c r="I87" s="55"/>
      <c r="J87" s="55"/>
      <c r="K87" s="55"/>
    </row>
    <row r="88" spans="1:12" ht="15.75" x14ac:dyDescent="0.25">
      <c r="A88" s="2" t="s">
        <v>1</v>
      </c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2" ht="15.75" x14ac:dyDescent="0.25">
      <c r="A89" s="2" t="s">
        <v>2</v>
      </c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2" ht="15.75" x14ac:dyDescent="0.25">
      <c r="A90" s="2" t="s">
        <v>3</v>
      </c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2" ht="15" x14ac:dyDescent="0.2">
      <c r="A91" s="3" t="s">
        <v>4</v>
      </c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2" ht="15" x14ac:dyDescent="0.2">
      <c r="A92" s="3">
        <v>2014</v>
      </c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2" ht="13.5" thickBo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5" t="s">
        <v>91</v>
      </c>
    </row>
    <row r="94" spans="1:12" x14ac:dyDescent="0.2">
      <c r="A94" s="17"/>
      <c r="B94" s="7"/>
      <c r="C94" s="8"/>
      <c r="D94" s="8"/>
      <c r="E94" s="8"/>
      <c r="F94" s="8"/>
      <c r="G94" s="8"/>
      <c r="H94" s="8"/>
      <c r="I94" s="8" t="s">
        <v>6</v>
      </c>
      <c r="J94" s="8" t="s">
        <v>7</v>
      </c>
      <c r="K94" s="9"/>
    </row>
    <row r="95" spans="1:12" x14ac:dyDescent="0.2">
      <c r="A95" s="34"/>
      <c r="B95" s="11"/>
      <c r="C95" s="12" t="s">
        <v>8</v>
      </c>
      <c r="D95" s="12" t="s">
        <v>7</v>
      </c>
      <c r="E95" s="12" t="s">
        <v>9</v>
      </c>
      <c r="F95" s="12" t="s">
        <v>10</v>
      </c>
      <c r="G95" s="12" t="s">
        <v>10</v>
      </c>
      <c r="H95" s="12" t="s">
        <v>7</v>
      </c>
      <c r="I95" s="12" t="s">
        <v>11</v>
      </c>
      <c r="J95" s="12" t="s">
        <v>12</v>
      </c>
      <c r="K95" s="13"/>
    </row>
    <row r="96" spans="1:12" x14ac:dyDescent="0.2">
      <c r="A96" s="34"/>
      <c r="B96" s="11" t="s">
        <v>13</v>
      </c>
      <c r="C96" s="12" t="s">
        <v>14</v>
      </c>
      <c r="D96" s="12" t="s">
        <v>15</v>
      </c>
      <c r="E96" s="12" t="s">
        <v>16</v>
      </c>
      <c r="F96" s="12" t="s">
        <v>16</v>
      </c>
      <c r="G96" s="12" t="s">
        <v>17</v>
      </c>
      <c r="H96" s="12" t="s">
        <v>18</v>
      </c>
      <c r="I96" s="12" t="s">
        <v>19</v>
      </c>
      <c r="J96" s="12" t="s">
        <v>20</v>
      </c>
      <c r="K96" s="13" t="s">
        <v>21</v>
      </c>
    </row>
    <row r="97" spans="1:11" x14ac:dyDescent="0.2">
      <c r="A97" s="34"/>
      <c r="B97" s="11" t="s">
        <v>22</v>
      </c>
      <c r="C97" s="12" t="s">
        <v>23</v>
      </c>
      <c r="D97" s="12" t="s">
        <v>24</v>
      </c>
      <c r="E97" s="12" t="s">
        <v>25</v>
      </c>
      <c r="F97" s="12" t="s">
        <v>26</v>
      </c>
      <c r="G97" s="12" t="s">
        <v>16</v>
      </c>
      <c r="H97" s="12" t="s">
        <v>27</v>
      </c>
      <c r="I97" s="12" t="s">
        <v>28</v>
      </c>
      <c r="J97" s="12" t="s">
        <v>16</v>
      </c>
      <c r="K97" s="13"/>
    </row>
    <row r="98" spans="1:11" x14ac:dyDescent="0.2">
      <c r="A98" s="34"/>
      <c r="B98" s="11"/>
      <c r="C98" s="12"/>
      <c r="D98" s="12"/>
      <c r="E98" s="12" t="s">
        <v>29</v>
      </c>
      <c r="F98" s="12" t="s">
        <v>30</v>
      </c>
      <c r="G98" s="12" t="s">
        <v>31</v>
      </c>
      <c r="H98" s="12" t="s">
        <v>32</v>
      </c>
      <c r="I98" s="12" t="s">
        <v>33</v>
      </c>
      <c r="J98" s="12" t="s">
        <v>34</v>
      </c>
      <c r="K98" s="13"/>
    </row>
    <row r="99" spans="1:11" ht="13.5" thickBot="1" x14ac:dyDescent="0.25">
      <c r="A99" s="34"/>
      <c r="B99" s="14"/>
      <c r="C99" s="15"/>
      <c r="D99" s="15"/>
      <c r="E99" s="15"/>
      <c r="F99" s="15" t="s">
        <v>35</v>
      </c>
      <c r="G99" s="15" t="s">
        <v>36</v>
      </c>
      <c r="H99" s="15"/>
      <c r="I99" s="15" t="s">
        <v>37</v>
      </c>
      <c r="J99" s="15" t="s">
        <v>29</v>
      </c>
      <c r="K99" s="16"/>
    </row>
    <row r="100" spans="1:11" x14ac:dyDescent="0.2">
      <c r="A100" s="17"/>
      <c r="B100" s="18"/>
      <c r="C100" s="19"/>
      <c r="D100" s="19"/>
      <c r="E100" s="19"/>
      <c r="F100" s="19"/>
      <c r="G100" s="19"/>
      <c r="H100" s="19"/>
      <c r="I100" s="20"/>
      <c r="J100" s="20"/>
      <c r="K100" s="21"/>
    </row>
    <row r="101" spans="1:11" x14ac:dyDescent="0.2">
      <c r="A101" s="22">
        <v>51</v>
      </c>
      <c r="B101" s="23" t="s">
        <v>92</v>
      </c>
      <c r="C101" s="24">
        <v>593637.32000000007</v>
      </c>
      <c r="D101" s="24">
        <v>199258.99</v>
      </c>
      <c r="E101" s="24">
        <v>4056.35</v>
      </c>
      <c r="F101" s="24">
        <v>286.38</v>
      </c>
      <c r="G101" s="24">
        <v>6038.21</v>
      </c>
      <c r="H101" s="24">
        <v>197371.63</v>
      </c>
      <c r="I101" s="25">
        <v>20639.41</v>
      </c>
      <c r="J101" s="25">
        <v>1816.44</v>
      </c>
      <c r="K101" s="26">
        <f t="shared" ref="K101:K122" si="6">SUM(C101:J101)</f>
        <v>1023104.73</v>
      </c>
    </row>
    <row r="102" spans="1:11" x14ac:dyDescent="0.2">
      <c r="A102" s="22">
        <f>1+A101</f>
        <v>52</v>
      </c>
      <c r="B102" s="23" t="s">
        <v>93</v>
      </c>
      <c r="C102" s="24">
        <v>421033.36</v>
      </c>
      <c r="D102" s="24">
        <v>157203.22</v>
      </c>
      <c r="E102" s="24">
        <v>2959.91</v>
      </c>
      <c r="F102" s="24">
        <v>208.97</v>
      </c>
      <c r="G102" s="24">
        <v>2880.61</v>
      </c>
      <c r="H102" s="24">
        <v>139984.53</v>
      </c>
      <c r="I102" s="25">
        <v>9846.2900000000009</v>
      </c>
      <c r="J102" s="25">
        <v>1325.45</v>
      </c>
      <c r="K102" s="26">
        <f t="shared" si="6"/>
        <v>735442.34</v>
      </c>
    </row>
    <row r="103" spans="1:11" x14ac:dyDescent="0.2">
      <c r="A103" s="22">
        <f t="shared" ref="A103:A122" si="7">1+A102</f>
        <v>53</v>
      </c>
      <c r="B103" s="23" t="s">
        <v>94</v>
      </c>
      <c r="C103" s="24">
        <v>805251.04</v>
      </c>
      <c r="D103" s="24">
        <v>243541.46</v>
      </c>
      <c r="E103" s="24">
        <v>6030.26</v>
      </c>
      <c r="F103" s="24">
        <v>425.74</v>
      </c>
      <c r="G103" s="24">
        <v>9834.92</v>
      </c>
      <c r="H103" s="24">
        <v>267728.63</v>
      </c>
      <c r="I103" s="25">
        <v>33617.06</v>
      </c>
      <c r="J103" s="25">
        <v>2700.36</v>
      </c>
      <c r="K103" s="26">
        <f t="shared" si="6"/>
        <v>1369129.47</v>
      </c>
    </row>
    <row r="104" spans="1:11" x14ac:dyDescent="0.2">
      <c r="A104" s="22">
        <f t="shared" si="7"/>
        <v>54</v>
      </c>
      <c r="B104" s="23" t="s">
        <v>95</v>
      </c>
      <c r="C104" s="24">
        <v>917731.36</v>
      </c>
      <c r="D104" s="24">
        <v>280298.92</v>
      </c>
      <c r="E104" s="24">
        <v>6309.03</v>
      </c>
      <c r="F104" s="24">
        <v>445.42</v>
      </c>
      <c r="G104" s="24">
        <v>11587.53</v>
      </c>
      <c r="H104" s="24">
        <v>305125.92000000004</v>
      </c>
      <c r="I104" s="25">
        <v>39607.71</v>
      </c>
      <c r="J104" s="25">
        <v>2825.2</v>
      </c>
      <c r="K104" s="26">
        <f t="shared" si="6"/>
        <v>1563931.09</v>
      </c>
    </row>
    <row r="105" spans="1:11" x14ac:dyDescent="0.2">
      <c r="A105" s="22">
        <f t="shared" si="7"/>
        <v>55</v>
      </c>
      <c r="B105" s="23" t="s">
        <v>96</v>
      </c>
      <c r="C105" s="24">
        <v>363108.42000000004</v>
      </c>
      <c r="D105" s="24">
        <v>97432.12000000001</v>
      </c>
      <c r="E105" s="24">
        <v>7100.71</v>
      </c>
      <c r="F105" s="24">
        <v>501.31</v>
      </c>
      <c r="G105" s="24">
        <v>753.18</v>
      </c>
      <c r="H105" s="24">
        <v>120725.74</v>
      </c>
      <c r="I105" s="25">
        <v>2574.46</v>
      </c>
      <c r="J105" s="25">
        <v>3179.71</v>
      </c>
      <c r="K105" s="26">
        <f t="shared" si="6"/>
        <v>595375.65</v>
      </c>
    </row>
    <row r="106" spans="1:11" x14ac:dyDescent="0.2">
      <c r="A106" s="22">
        <f t="shared" si="7"/>
        <v>56</v>
      </c>
      <c r="B106" s="23" t="s">
        <v>97</v>
      </c>
      <c r="C106" s="24">
        <v>362165.27</v>
      </c>
      <c r="D106" s="24">
        <v>101185.07999999999</v>
      </c>
      <c r="E106" s="24">
        <v>7003</v>
      </c>
      <c r="F106" s="24">
        <v>494.41</v>
      </c>
      <c r="G106" s="24">
        <v>505.15</v>
      </c>
      <c r="H106" s="24">
        <v>120412.15</v>
      </c>
      <c r="I106" s="25">
        <v>1726.69</v>
      </c>
      <c r="J106" s="25">
        <v>3135.96</v>
      </c>
      <c r="K106" s="26">
        <f t="shared" si="6"/>
        <v>596627.70999999985</v>
      </c>
    </row>
    <row r="107" spans="1:11" x14ac:dyDescent="0.2">
      <c r="A107" s="22">
        <f t="shared" si="7"/>
        <v>57</v>
      </c>
      <c r="B107" s="23" t="s">
        <v>98</v>
      </c>
      <c r="C107" s="24">
        <v>11519007.41</v>
      </c>
      <c r="D107" s="24">
        <v>1355644.8499999999</v>
      </c>
      <c r="E107" s="24">
        <v>136623.75</v>
      </c>
      <c r="F107" s="24">
        <v>9645.66</v>
      </c>
      <c r="G107" s="24">
        <v>262541.25</v>
      </c>
      <c r="H107" s="24">
        <v>3829821.93</v>
      </c>
      <c r="I107" s="25">
        <v>897400.6</v>
      </c>
      <c r="J107" s="25">
        <v>61180.37</v>
      </c>
      <c r="K107" s="26">
        <f t="shared" si="6"/>
        <v>18071865.820000004</v>
      </c>
    </row>
    <row r="108" spans="1:11" x14ac:dyDescent="0.2">
      <c r="A108" s="22">
        <f t="shared" si="7"/>
        <v>58</v>
      </c>
      <c r="B108" s="23" t="s">
        <v>99</v>
      </c>
      <c r="C108" s="24">
        <v>487869.79000000004</v>
      </c>
      <c r="D108" s="24">
        <v>121898.48999999999</v>
      </c>
      <c r="E108" s="24">
        <v>1691.9</v>
      </c>
      <c r="F108" s="24">
        <v>119.45</v>
      </c>
      <c r="G108" s="24">
        <v>10186.18</v>
      </c>
      <c r="H108" s="24">
        <v>162206.20000000001</v>
      </c>
      <c r="I108" s="25">
        <v>34817.72</v>
      </c>
      <c r="J108" s="25">
        <v>757.63</v>
      </c>
      <c r="K108" s="26">
        <f t="shared" si="6"/>
        <v>819547.36</v>
      </c>
    </row>
    <row r="109" spans="1:11" x14ac:dyDescent="0.2">
      <c r="A109" s="22">
        <f t="shared" si="7"/>
        <v>59</v>
      </c>
      <c r="B109" s="23" t="s">
        <v>100</v>
      </c>
      <c r="C109" s="24">
        <v>436361.9</v>
      </c>
      <c r="D109" s="24">
        <v>161809.79</v>
      </c>
      <c r="E109" s="24">
        <v>3062.47</v>
      </c>
      <c r="F109" s="24">
        <v>216.21</v>
      </c>
      <c r="G109" s="24">
        <v>3083.39</v>
      </c>
      <c r="H109" s="24">
        <v>145080.94</v>
      </c>
      <c r="I109" s="25">
        <v>10539.44</v>
      </c>
      <c r="J109" s="25">
        <v>1371.38</v>
      </c>
      <c r="K109" s="26">
        <f t="shared" si="6"/>
        <v>761525.5199999999</v>
      </c>
    </row>
    <row r="110" spans="1:11" x14ac:dyDescent="0.2">
      <c r="A110" s="22">
        <f t="shared" si="7"/>
        <v>60</v>
      </c>
      <c r="B110" s="23" t="s">
        <v>101</v>
      </c>
      <c r="C110" s="24">
        <v>1329008.03</v>
      </c>
      <c r="D110" s="24">
        <v>296819.34000000003</v>
      </c>
      <c r="E110" s="24">
        <v>10356.1</v>
      </c>
      <c r="F110" s="24">
        <v>731.14</v>
      </c>
      <c r="G110" s="24">
        <v>24489.55</v>
      </c>
      <c r="H110" s="24">
        <v>441866.55</v>
      </c>
      <c r="I110" s="25">
        <v>83708.5</v>
      </c>
      <c r="J110" s="25">
        <v>4637.4799999999996</v>
      </c>
      <c r="K110" s="26">
        <f t="shared" si="6"/>
        <v>2191616.69</v>
      </c>
    </row>
    <row r="111" spans="1:11" x14ac:dyDescent="0.2">
      <c r="A111" s="22">
        <f t="shared" si="7"/>
        <v>61</v>
      </c>
      <c r="B111" s="23" t="s">
        <v>102</v>
      </c>
      <c r="C111" s="24">
        <v>393859.33</v>
      </c>
      <c r="D111" s="24">
        <v>136669.53</v>
      </c>
      <c r="E111" s="24">
        <v>3332.99</v>
      </c>
      <c r="F111" s="24">
        <v>235.31</v>
      </c>
      <c r="G111" s="24">
        <v>2947.6</v>
      </c>
      <c r="H111" s="24">
        <v>130949.73999999999</v>
      </c>
      <c r="I111" s="25">
        <v>10075.280000000001</v>
      </c>
      <c r="J111" s="25">
        <v>1492.52</v>
      </c>
      <c r="K111" s="26">
        <f t="shared" si="6"/>
        <v>679562.3</v>
      </c>
    </row>
    <row r="112" spans="1:11" x14ac:dyDescent="0.2">
      <c r="A112" s="22">
        <f t="shared" si="7"/>
        <v>62</v>
      </c>
      <c r="B112" s="23" t="s">
        <v>103</v>
      </c>
      <c r="C112" s="24">
        <v>445333.99</v>
      </c>
      <c r="D112" s="24">
        <v>161290.51999999999</v>
      </c>
      <c r="E112" s="24">
        <v>2546.6</v>
      </c>
      <c r="F112" s="24">
        <v>179.79</v>
      </c>
      <c r="G112" s="24">
        <v>4086.43</v>
      </c>
      <c r="H112" s="24">
        <v>148063.96000000002</v>
      </c>
      <c r="I112" s="25">
        <v>13967.97</v>
      </c>
      <c r="J112" s="25">
        <v>1140.3699999999999</v>
      </c>
      <c r="K112" s="26">
        <f t="shared" si="6"/>
        <v>776609.63</v>
      </c>
    </row>
    <row r="113" spans="1:12" x14ac:dyDescent="0.2">
      <c r="A113" s="22">
        <f t="shared" si="7"/>
        <v>63</v>
      </c>
      <c r="B113" s="23" t="s">
        <v>104</v>
      </c>
      <c r="C113" s="24">
        <v>439849.81</v>
      </c>
      <c r="D113" s="24">
        <v>169535.83000000002</v>
      </c>
      <c r="E113" s="24">
        <v>2705.77</v>
      </c>
      <c r="F113" s="24">
        <v>191.03</v>
      </c>
      <c r="G113" s="24">
        <v>2985.61</v>
      </c>
      <c r="H113" s="24">
        <v>146240.59000000003</v>
      </c>
      <c r="I113" s="25">
        <v>10205.209999999999</v>
      </c>
      <c r="J113" s="25">
        <v>1211.6500000000001</v>
      </c>
      <c r="K113" s="26">
        <f t="shared" si="6"/>
        <v>772925.50000000012</v>
      </c>
    </row>
    <row r="114" spans="1:12" x14ac:dyDescent="0.2">
      <c r="A114" s="22">
        <f t="shared" si="7"/>
        <v>64</v>
      </c>
      <c r="B114" s="23" t="s">
        <v>105</v>
      </c>
      <c r="C114" s="24">
        <v>1241586.6600000001</v>
      </c>
      <c r="D114" s="24">
        <v>303141.55</v>
      </c>
      <c r="E114" s="24">
        <v>9975.0400000000009</v>
      </c>
      <c r="F114" s="24">
        <v>704.24</v>
      </c>
      <c r="G114" s="24">
        <v>20419.45</v>
      </c>
      <c r="H114" s="24">
        <v>412800.82999999996</v>
      </c>
      <c r="I114" s="25">
        <v>69796.37</v>
      </c>
      <c r="J114" s="25">
        <v>4466.84</v>
      </c>
      <c r="K114" s="26">
        <f t="shared" si="6"/>
        <v>2062890.9800000002</v>
      </c>
    </row>
    <row r="115" spans="1:12" x14ac:dyDescent="0.2">
      <c r="A115" s="22">
        <f t="shared" si="7"/>
        <v>65</v>
      </c>
      <c r="B115" s="23" t="s">
        <v>106</v>
      </c>
      <c r="C115" s="24">
        <v>389469.45999999996</v>
      </c>
      <c r="D115" s="24">
        <v>146565.9</v>
      </c>
      <c r="E115" s="24">
        <v>3149.91</v>
      </c>
      <c r="F115" s="24">
        <v>222.38</v>
      </c>
      <c r="G115" s="24">
        <v>2127.39</v>
      </c>
      <c r="H115" s="24">
        <v>129490.22</v>
      </c>
      <c r="I115" s="25">
        <v>7271.7</v>
      </c>
      <c r="J115" s="25">
        <v>1410.53</v>
      </c>
      <c r="K115" s="26">
        <f t="shared" si="6"/>
        <v>679707.49</v>
      </c>
    </row>
    <row r="116" spans="1:12" x14ac:dyDescent="0.2">
      <c r="A116" s="22">
        <f t="shared" si="7"/>
        <v>66</v>
      </c>
      <c r="B116" s="23" t="s">
        <v>107</v>
      </c>
      <c r="C116" s="24">
        <v>460926.92000000004</v>
      </c>
      <c r="D116" s="24">
        <v>197128.84</v>
      </c>
      <c r="E116" s="24">
        <v>1655.43</v>
      </c>
      <c r="F116" s="24">
        <v>116.87</v>
      </c>
      <c r="G116" s="24">
        <v>2786.44</v>
      </c>
      <c r="H116" s="24">
        <v>153248.26</v>
      </c>
      <c r="I116" s="25">
        <v>9524.42</v>
      </c>
      <c r="J116" s="25">
        <v>741.3</v>
      </c>
      <c r="K116" s="26">
        <f t="shared" si="6"/>
        <v>826128.4800000001</v>
      </c>
    </row>
    <row r="117" spans="1:12" x14ac:dyDescent="0.2">
      <c r="A117" s="22">
        <f t="shared" si="7"/>
        <v>67</v>
      </c>
      <c r="B117" s="23" t="s">
        <v>108</v>
      </c>
      <c r="C117" s="24">
        <v>1067301.1599999999</v>
      </c>
      <c r="D117" s="24">
        <v>135830.76999999999</v>
      </c>
      <c r="E117" s="24">
        <v>11439.86</v>
      </c>
      <c r="F117" s="24">
        <v>807.66</v>
      </c>
      <c r="G117" s="24">
        <v>24790.11</v>
      </c>
      <c r="H117" s="24">
        <v>354854.66000000003</v>
      </c>
      <c r="I117" s="25">
        <v>84735.87</v>
      </c>
      <c r="J117" s="25">
        <v>5122.79</v>
      </c>
      <c r="K117" s="26">
        <f t="shared" si="6"/>
        <v>1684882.8800000004</v>
      </c>
    </row>
    <row r="118" spans="1:12" x14ac:dyDescent="0.2">
      <c r="A118" s="22">
        <f t="shared" si="7"/>
        <v>68</v>
      </c>
      <c r="B118" s="23" t="s">
        <v>109</v>
      </c>
      <c r="C118" s="24">
        <v>427575.22</v>
      </c>
      <c r="D118" s="24">
        <v>158161.09</v>
      </c>
      <c r="E118" s="24">
        <v>2883.73</v>
      </c>
      <c r="F118" s="24">
        <v>203.59</v>
      </c>
      <c r="G118" s="24">
        <v>3179.32</v>
      </c>
      <c r="H118" s="24">
        <v>142159.56</v>
      </c>
      <c r="I118" s="25">
        <v>10867.35</v>
      </c>
      <c r="J118" s="25">
        <v>1291.3399999999999</v>
      </c>
      <c r="K118" s="26">
        <f t="shared" si="6"/>
        <v>746321.19999999972</v>
      </c>
    </row>
    <row r="119" spans="1:12" x14ac:dyDescent="0.2">
      <c r="A119" s="22">
        <f t="shared" si="7"/>
        <v>69</v>
      </c>
      <c r="B119" s="23" t="s">
        <v>110</v>
      </c>
      <c r="C119" s="24">
        <v>433857.38</v>
      </c>
      <c r="D119" s="24">
        <v>163855.31</v>
      </c>
      <c r="E119" s="24">
        <v>2639.32</v>
      </c>
      <c r="F119" s="24">
        <v>186.34</v>
      </c>
      <c r="G119" s="24">
        <v>3255.39</v>
      </c>
      <c r="H119" s="24">
        <v>144248.24</v>
      </c>
      <c r="I119" s="25">
        <v>11127.35</v>
      </c>
      <c r="J119" s="25">
        <v>1181.8900000000001</v>
      </c>
      <c r="K119" s="26">
        <f t="shared" si="6"/>
        <v>760351.21999999986</v>
      </c>
    </row>
    <row r="120" spans="1:12" x14ac:dyDescent="0.2">
      <c r="A120" s="22">
        <f t="shared" si="7"/>
        <v>70</v>
      </c>
      <c r="B120" s="23" t="s">
        <v>111</v>
      </c>
      <c r="C120" s="24">
        <v>1041809.8</v>
      </c>
      <c r="D120" s="24">
        <v>307494.34999999998</v>
      </c>
      <c r="E120" s="24">
        <v>4108.8599999999997</v>
      </c>
      <c r="F120" s="24">
        <v>290.08999999999997</v>
      </c>
      <c r="G120" s="24">
        <v>17317.96</v>
      </c>
      <c r="H120" s="24">
        <v>346379.32</v>
      </c>
      <c r="I120" s="25">
        <v>59195.06</v>
      </c>
      <c r="J120" s="25">
        <v>1839.96</v>
      </c>
      <c r="K120" s="26">
        <f t="shared" si="6"/>
        <v>1778435.4000000001</v>
      </c>
    </row>
    <row r="121" spans="1:12" x14ac:dyDescent="0.2">
      <c r="A121" s="22">
        <f t="shared" si="7"/>
        <v>71</v>
      </c>
      <c r="B121" s="23" t="s">
        <v>112</v>
      </c>
      <c r="C121" s="24">
        <v>423050.44999999995</v>
      </c>
      <c r="D121" s="24">
        <v>150314.49</v>
      </c>
      <c r="E121" s="24">
        <v>3576.91</v>
      </c>
      <c r="F121" s="24">
        <v>252.53</v>
      </c>
      <c r="G121" s="24">
        <v>2878.76</v>
      </c>
      <c r="H121" s="24">
        <v>140655.15999999997</v>
      </c>
      <c r="I121" s="25">
        <v>9839.98</v>
      </c>
      <c r="J121" s="25">
        <v>1601.75</v>
      </c>
      <c r="K121" s="26">
        <f t="shared" si="6"/>
        <v>732170.03</v>
      </c>
    </row>
    <row r="122" spans="1:12" x14ac:dyDescent="0.2">
      <c r="A122" s="22">
        <f t="shared" si="7"/>
        <v>72</v>
      </c>
      <c r="B122" s="23" t="s">
        <v>113</v>
      </c>
      <c r="C122" s="24">
        <v>704741.82000000007</v>
      </c>
      <c r="D122" s="24">
        <v>208548.03999999998</v>
      </c>
      <c r="E122" s="24">
        <v>3414.44</v>
      </c>
      <c r="F122" s="24">
        <v>241.02</v>
      </c>
      <c r="G122" s="24">
        <v>10988.25</v>
      </c>
      <c r="H122" s="24">
        <v>234311.51</v>
      </c>
      <c r="I122" s="25">
        <v>37559.199999999997</v>
      </c>
      <c r="J122" s="25">
        <v>1529.02</v>
      </c>
      <c r="K122" s="26">
        <f t="shared" si="6"/>
        <v>1201333.3</v>
      </c>
    </row>
    <row r="123" spans="1:12" x14ac:dyDescent="0.2">
      <c r="A123" s="22"/>
      <c r="B123" s="23"/>
      <c r="C123" s="24"/>
      <c r="D123" s="24"/>
      <c r="E123" s="24"/>
      <c r="F123" s="24"/>
      <c r="G123" s="24"/>
      <c r="H123" s="24"/>
      <c r="I123" s="25"/>
      <c r="J123" s="25"/>
      <c r="K123" s="26"/>
    </row>
    <row r="124" spans="1:12" x14ac:dyDescent="0.2">
      <c r="A124" s="22"/>
      <c r="B124" s="23"/>
      <c r="C124" s="24"/>
      <c r="D124" s="24"/>
      <c r="E124" s="24"/>
      <c r="F124" s="24"/>
      <c r="G124" s="24"/>
      <c r="H124" s="24"/>
      <c r="I124" s="25"/>
      <c r="J124" s="25"/>
      <c r="K124" s="26"/>
    </row>
    <row r="125" spans="1:12" x14ac:dyDescent="0.2">
      <c r="A125" s="22"/>
      <c r="B125" s="23"/>
      <c r="C125" s="24"/>
      <c r="D125" s="24"/>
      <c r="E125" s="24"/>
      <c r="F125" s="24"/>
      <c r="G125" s="24"/>
      <c r="H125" s="24"/>
      <c r="I125" s="25"/>
      <c r="J125" s="25"/>
      <c r="K125" s="26"/>
    </row>
    <row r="126" spans="1:12" ht="13.5" thickBot="1" x14ac:dyDescent="0.25">
      <c r="A126" s="27"/>
      <c r="B126" s="28"/>
      <c r="C126" s="29"/>
      <c r="D126" s="29"/>
      <c r="E126" s="24"/>
      <c r="F126" s="31"/>
      <c r="G126" s="32"/>
      <c r="H126" s="31"/>
      <c r="I126" s="32"/>
      <c r="J126" s="32"/>
      <c r="K126" s="33"/>
    </row>
    <row r="127" spans="1:12" ht="13.5" thickTop="1" x14ac:dyDescent="0.2">
      <c r="A127" s="22"/>
      <c r="B127" s="56"/>
      <c r="C127" s="57"/>
      <c r="D127" s="58"/>
      <c r="E127" s="59"/>
      <c r="F127" s="60"/>
      <c r="G127" s="61"/>
      <c r="H127" s="61"/>
      <c r="I127" s="61"/>
      <c r="J127" s="61"/>
      <c r="K127" s="62"/>
    </row>
    <row r="128" spans="1:12" ht="15" x14ac:dyDescent="0.25">
      <c r="A128" s="22"/>
      <c r="B128" s="63" t="s">
        <v>63</v>
      </c>
      <c r="C128" s="64">
        <f t="shared" ref="C128:K128" si="8">SUM(C101:C122)+C85</f>
        <v>196339619.59000003</v>
      </c>
      <c r="D128" s="65">
        <f t="shared" si="8"/>
        <v>31150035</v>
      </c>
      <c r="E128" s="66">
        <f t="shared" si="8"/>
        <v>2138851</v>
      </c>
      <c r="F128" s="67">
        <f t="shared" si="8"/>
        <v>151003.20000000001</v>
      </c>
      <c r="G128" s="68">
        <f t="shared" si="8"/>
        <v>4013943.0000000005</v>
      </c>
      <c r="H128" s="68">
        <f t="shared" si="8"/>
        <v>65278695.789999999</v>
      </c>
      <c r="I128" s="68">
        <f t="shared" si="8"/>
        <v>13720186.000000002</v>
      </c>
      <c r="J128" s="68">
        <f t="shared" si="8"/>
        <v>957781.40000000014</v>
      </c>
      <c r="K128" s="69">
        <f t="shared" si="8"/>
        <v>313750114.98000002</v>
      </c>
      <c r="L128" s="47"/>
    </row>
    <row r="129" spans="1:11" ht="13.5" thickBot="1" x14ac:dyDescent="0.25">
      <c r="A129" s="70"/>
      <c r="B129" s="71"/>
      <c r="C129" s="72"/>
      <c r="D129" s="73"/>
      <c r="E129" s="73"/>
      <c r="F129" s="74"/>
      <c r="G129" s="73"/>
      <c r="H129" s="73"/>
      <c r="I129" s="73"/>
      <c r="J129" s="73"/>
      <c r="K129" s="75"/>
    </row>
    <row r="131" spans="1:11" x14ac:dyDescent="0.2">
      <c r="C131" s="76"/>
      <c r="D131" s="76"/>
      <c r="E131" s="76"/>
      <c r="F131" s="76"/>
      <c r="G131" s="76"/>
      <c r="H131" s="76"/>
      <c r="I131" s="76"/>
      <c r="J131" s="76"/>
      <c r="K131" s="76"/>
    </row>
    <row r="132" spans="1:11" x14ac:dyDescent="0.2">
      <c r="C132" s="76"/>
      <c r="D132" s="76"/>
      <c r="E132" s="76"/>
      <c r="F132" s="76"/>
      <c r="G132" s="76"/>
      <c r="H132" s="76"/>
    </row>
    <row r="133" spans="1:11" x14ac:dyDescent="0.2">
      <c r="C133" s="76"/>
      <c r="D133" s="76"/>
      <c r="E133" s="76"/>
    </row>
    <row r="135" spans="1:11" ht="15.75" x14ac:dyDescent="0.25">
      <c r="A135" s="2" t="s">
        <v>1</v>
      </c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ht="15.75" x14ac:dyDescent="0.25">
      <c r="A136" s="2" t="s">
        <v>2</v>
      </c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ht="15.75" x14ac:dyDescent="0.25">
      <c r="A137" s="2" t="s">
        <v>3</v>
      </c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ht="15" x14ac:dyDescent="0.2">
      <c r="A138" s="3" t="s">
        <v>114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 ht="1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 ht="13.5" thickBo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5" t="s">
        <v>5</v>
      </c>
    </row>
    <row r="141" spans="1:11" x14ac:dyDescent="0.2">
      <c r="A141" s="6"/>
      <c r="B141" s="7"/>
      <c r="C141" s="8"/>
      <c r="D141" s="8"/>
      <c r="E141" s="8"/>
      <c r="F141" s="8"/>
      <c r="G141" s="8"/>
      <c r="H141" s="8"/>
      <c r="I141" s="8" t="s">
        <v>6</v>
      </c>
      <c r="J141" s="8" t="s">
        <v>7</v>
      </c>
      <c r="K141" s="9"/>
    </row>
    <row r="142" spans="1:11" x14ac:dyDescent="0.2">
      <c r="A142" s="10"/>
      <c r="B142" s="11"/>
      <c r="C142" s="12" t="s">
        <v>8</v>
      </c>
      <c r="D142" s="12" t="s">
        <v>7</v>
      </c>
      <c r="E142" s="12" t="s">
        <v>9</v>
      </c>
      <c r="F142" s="12" t="s">
        <v>10</v>
      </c>
      <c r="G142" s="12" t="s">
        <v>10</v>
      </c>
      <c r="H142" s="12" t="s">
        <v>7</v>
      </c>
      <c r="I142" s="12" t="s">
        <v>11</v>
      </c>
      <c r="J142" s="12" t="s">
        <v>12</v>
      </c>
      <c r="K142" s="13"/>
    </row>
    <row r="143" spans="1:11" x14ac:dyDescent="0.2">
      <c r="A143" s="10"/>
      <c r="B143" s="11" t="s">
        <v>13</v>
      </c>
      <c r="C143" s="12" t="s">
        <v>14</v>
      </c>
      <c r="D143" s="12" t="s">
        <v>15</v>
      </c>
      <c r="E143" s="12" t="s">
        <v>16</v>
      </c>
      <c r="F143" s="12" t="s">
        <v>16</v>
      </c>
      <c r="G143" s="12" t="s">
        <v>17</v>
      </c>
      <c r="H143" s="12" t="s">
        <v>18</v>
      </c>
      <c r="I143" s="12" t="s">
        <v>19</v>
      </c>
      <c r="J143" s="12" t="s">
        <v>20</v>
      </c>
      <c r="K143" s="13" t="s">
        <v>21</v>
      </c>
    </row>
    <row r="144" spans="1:11" x14ac:dyDescent="0.2">
      <c r="A144" s="10"/>
      <c r="B144" s="11" t="s">
        <v>22</v>
      </c>
      <c r="C144" s="12" t="s">
        <v>23</v>
      </c>
      <c r="D144" s="12" t="s">
        <v>24</v>
      </c>
      <c r="E144" s="12" t="s">
        <v>25</v>
      </c>
      <c r="F144" s="12" t="s">
        <v>26</v>
      </c>
      <c r="G144" s="12" t="s">
        <v>16</v>
      </c>
      <c r="H144" s="12" t="s">
        <v>27</v>
      </c>
      <c r="I144" s="12" t="s">
        <v>28</v>
      </c>
      <c r="J144" s="12" t="s">
        <v>16</v>
      </c>
      <c r="K144" s="13"/>
    </row>
    <row r="145" spans="1:11" x14ac:dyDescent="0.2">
      <c r="A145" s="10"/>
      <c r="B145" s="11"/>
      <c r="C145" s="12"/>
      <c r="D145" s="12"/>
      <c r="E145" s="12" t="s">
        <v>29</v>
      </c>
      <c r="F145" s="12" t="s">
        <v>30</v>
      </c>
      <c r="G145" s="12" t="s">
        <v>31</v>
      </c>
      <c r="H145" s="12" t="s">
        <v>32</v>
      </c>
      <c r="I145" s="12" t="s">
        <v>33</v>
      </c>
      <c r="J145" s="12" t="s">
        <v>34</v>
      </c>
      <c r="K145" s="13"/>
    </row>
    <row r="146" spans="1:11" ht="13.5" thickBot="1" x14ac:dyDescent="0.25">
      <c r="A146" s="10"/>
      <c r="B146" s="14"/>
      <c r="C146" s="15"/>
      <c r="D146" s="15"/>
      <c r="E146" s="15"/>
      <c r="F146" s="15" t="s">
        <v>35</v>
      </c>
      <c r="G146" s="15" t="s">
        <v>36</v>
      </c>
      <c r="H146" s="15"/>
      <c r="I146" s="15" t="s">
        <v>37</v>
      </c>
      <c r="J146" s="15" t="s">
        <v>29</v>
      </c>
      <c r="K146" s="16"/>
    </row>
    <row r="147" spans="1:11" x14ac:dyDescent="0.2">
      <c r="A147" s="17"/>
      <c r="B147" s="18"/>
      <c r="C147" s="19"/>
      <c r="D147" s="19"/>
      <c r="E147" s="19"/>
      <c r="F147" s="19"/>
      <c r="G147" s="19"/>
      <c r="H147" s="19"/>
      <c r="I147" s="20"/>
      <c r="J147" s="20"/>
      <c r="K147" s="21"/>
    </row>
    <row r="148" spans="1:11" x14ac:dyDescent="0.2">
      <c r="A148" s="22">
        <v>1</v>
      </c>
      <c r="B148" s="23" t="s">
        <v>38</v>
      </c>
      <c r="C148" s="24">
        <v>-35.94</v>
      </c>
      <c r="D148" s="24"/>
      <c r="E148" s="24"/>
      <c r="F148" s="24"/>
      <c r="G148" s="24"/>
      <c r="H148" s="24"/>
      <c r="I148" s="25"/>
      <c r="J148" s="25"/>
      <c r="K148" s="26">
        <f>SUM(C148:J148)</f>
        <v>-35.94</v>
      </c>
    </row>
    <row r="149" spans="1:11" x14ac:dyDescent="0.2">
      <c r="A149" s="22">
        <f>1+A148</f>
        <v>2</v>
      </c>
      <c r="B149" s="23" t="s">
        <v>39</v>
      </c>
      <c r="C149" s="24">
        <v>-352.59</v>
      </c>
      <c r="D149" s="24"/>
      <c r="E149" s="24"/>
      <c r="F149" s="24"/>
      <c r="G149" s="24"/>
      <c r="H149" s="24"/>
      <c r="I149" s="25"/>
      <c r="J149" s="25"/>
      <c r="K149" s="26">
        <f t="shared" ref="K149:K172" si="9">SUM(C149:J149)</f>
        <v>-352.59</v>
      </c>
    </row>
    <row r="150" spans="1:11" x14ac:dyDescent="0.2">
      <c r="A150" s="22">
        <f t="shared" ref="A150:A172" si="10">1+A149</f>
        <v>3</v>
      </c>
      <c r="B150" s="23" t="s">
        <v>40</v>
      </c>
      <c r="C150" s="24">
        <v>-233.39000000000001</v>
      </c>
      <c r="D150" s="24"/>
      <c r="E150" s="24"/>
      <c r="F150" s="24"/>
      <c r="G150" s="24"/>
      <c r="H150" s="24"/>
      <c r="I150" s="25"/>
      <c r="J150" s="25"/>
      <c r="K150" s="26">
        <f t="shared" si="9"/>
        <v>-233.39000000000001</v>
      </c>
    </row>
    <row r="151" spans="1:11" x14ac:dyDescent="0.2">
      <c r="A151" s="22">
        <f t="shared" si="10"/>
        <v>4</v>
      </c>
      <c r="B151" s="23" t="s">
        <v>41</v>
      </c>
      <c r="C151" s="24">
        <v>-63.460000000000008</v>
      </c>
      <c r="D151" s="24"/>
      <c r="E151" s="24"/>
      <c r="F151" s="24"/>
      <c r="G151" s="24"/>
      <c r="H151" s="24"/>
      <c r="I151" s="25"/>
      <c r="J151" s="25"/>
      <c r="K151" s="26">
        <f t="shared" si="9"/>
        <v>-63.460000000000008</v>
      </c>
    </row>
    <row r="152" spans="1:11" x14ac:dyDescent="0.2">
      <c r="A152" s="22">
        <f t="shared" si="10"/>
        <v>5</v>
      </c>
      <c r="B152" s="23" t="s">
        <v>42</v>
      </c>
      <c r="C152" s="24">
        <v>-32.840000000000003</v>
      </c>
      <c r="D152" s="24"/>
      <c r="E152" s="24"/>
      <c r="F152" s="24"/>
      <c r="G152" s="24"/>
      <c r="H152" s="24"/>
      <c r="I152" s="25"/>
      <c r="J152" s="25"/>
      <c r="K152" s="26">
        <f t="shared" si="9"/>
        <v>-32.840000000000003</v>
      </c>
    </row>
    <row r="153" spans="1:11" x14ac:dyDescent="0.2">
      <c r="A153" s="22">
        <f t="shared" si="10"/>
        <v>6</v>
      </c>
      <c r="B153" s="23" t="s">
        <v>43</v>
      </c>
      <c r="C153" s="24">
        <v>-46.03</v>
      </c>
      <c r="D153" s="24"/>
      <c r="E153" s="24"/>
      <c r="F153" s="24"/>
      <c r="G153" s="24"/>
      <c r="H153" s="24"/>
      <c r="I153" s="25"/>
      <c r="J153" s="25"/>
      <c r="K153" s="26">
        <f t="shared" si="9"/>
        <v>-46.03</v>
      </c>
    </row>
    <row r="154" spans="1:11" x14ac:dyDescent="0.2">
      <c r="A154" s="22">
        <f t="shared" si="10"/>
        <v>7</v>
      </c>
      <c r="B154" s="23" t="s">
        <v>44</v>
      </c>
      <c r="C154" s="24">
        <v>-29.3</v>
      </c>
      <c r="D154" s="24"/>
      <c r="E154" s="24"/>
      <c r="F154" s="24"/>
      <c r="G154" s="24"/>
      <c r="H154" s="24"/>
      <c r="I154" s="25"/>
      <c r="J154" s="25"/>
      <c r="K154" s="26">
        <f t="shared" si="9"/>
        <v>-29.3</v>
      </c>
    </row>
    <row r="155" spans="1:11" x14ac:dyDescent="0.2">
      <c r="A155" s="22">
        <f t="shared" si="10"/>
        <v>8</v>
      </c>
      <c r="B155" s="23" t="s">
        <v>45</v>
      </c>
      <c r="C155" s="24">
        <v>-30.71</v>
      </c>
      <c r="D155" s="24"/>
      <c r="E155" s="24"/>
      <c r="F155" s="24"/>
      <c r="G155" s="24"/>
      <c r="H155" s="24"/>
      <c r="I155" s="25"/>
      <c r="J155" s="25"/>
      <c r="K155" s="26">
        <f t="shared" si="9"/>
        <v>-30.71</v>
      </c>
    </row>
    <row r="156" spans="1:11" x14ac:dyDescent="0.2">
      <c r="A156" s="22">
        <f t="shared" si="10"/>
        <v>9</v>
      </c>
      <c r="B156" s="23" t="s">
        <v>46</v>
      </c>
      <c r="C156" s="24">
        <v>-31.089999999999996</v>
      </c>
      <c r="D156" s="24"/>
      <c r="E156" s="24"/>
      <c r="F156" s="24"/>
      <c r="G156" s="24"/>
      <c r="H156" s="24"/>
      <c r="I156" s="25"/>
      <c r="J156" s="25"/>
      <c r="K156" s="26">
        <f t="shared" si="9"/>
        <v>-31.089999999999996</v>
      </c>
    </row>
    <row r="157" spans="1:11" x14ac:dyDescent="0.2">
      <c r="A157" s="22">
        <f t="shared" si="10"/>
        <v>10</v>
      </c>
      <c r="B157" s="23" t="s">
        <v>47</v>
      </c>
      <c r="C157" s="24">
        <v>-32.18</v>
      </c>
      <c r="D157" s="24"/>
      <c r="E157" s="24"/>
      <c r="F157" s="24"/>
      <c r="G157" s="24"/>
      <c r="H157" s="24"/>
      <c r="I157" s="25"/>
      <c r="J157" s="25"/>
      <c r="K157" s="26">
        <f t="shared" si="9"/>
        <v>-32.18</v>
      </c>
    </row>
    <row r="158" spans="1:11" x14ac:dyDescent="0.2">
      <c r="A158" s="22">
        <f t="shared" si="10"/>
        <v>11</v>
      </c>
      <c r="B158" s="23" t="s">
        <v>48</v>
      </c>
      <c r="C158" s="24">
        <v>-32.17</v>
      </c>
      <c r="D158" s="24"/>
      <c r="E158" s="24"/>
      <c r="F158" s="24"/>
      <c r="G158" s="24"/>
      <c r="H158" s="24"/>
      <c r="I158" s="25"/>
      <c r="J158" s="25"/>
      <c r="K158" s="26">
        <f t="shared" si="9"/>
        <v>-32.17</v>
      </c>
    </row>
    <row r="159" spans="1:11" x14ac:dyDescent="0.2">
      <c r="A159" s="22">
        <f t="shared" si="10"/>
        <v>12</v>
      </c>
      <c r="B159" s="23" t="s">
        <v>49</v>
      </c>
      <c r="C159" s="24">
        <v>-190.28</v>
      </c>
      <c r="D159" s="24"/>
      <c r="E159" s="24"/>
      <c r="F159" s="24"/>
      <c r="G159" s="24"/>
      <c r="H159" s="24"/>
      <c r="I159" s="25"/>
      <c r="J159" s="25"/>
      <c r="K159" s="26">
        <f t="shared" si="9"/>
        <v>-190.28</v>
      </c>
    </row>
    <row r="160" spans="1:11" x14ac:dyDescent="0.2">
      <c r="A160" s="22">
        <f t="shared" si="10"/>
        <v>13</v>
      </c>
      <c r="B160" s="23" t="s">
        <v>50</v>
      </c>
      <c r="C160" s="24">
        <v>-32.07</v>
      </c>
      <c r="D160" s="24"/>
      <c r="E160" s="24"/>
      <c r="F160" s="24"/>
      <c r="G160" s="24"/>
      <c r="H160" s="24"/>
      <c r="I160" s="25"/>
      <c r="J160" s="25"/>
      <c r="K160" s="26">
        <f t="shared" si="9"/>
        <v>-32.07</v>
      </c>
    </row>
    <row r="161" spans="1:11" x14ac:dyDescent="0.2">
      <c r="A161" s="22">
        <f t="shared" si="10"/>
        <v>14</v>
      </c>
      <c r="B161" s="23" t="s">
        <v>51</v>
      </c>
      <c r="C161" s="24">
        <v>-135.92999999999998</v>
      </c>
      <c r="D161" s="24"/>
      <c r="E161" s="24"/>
      <c r="F161" s="24"/>
      <c r="G161" s="24"/>
      <c r="H161" s="24"/>
      <c r="I161" s="25"/>
      <c r="J161" s="25"/>
      <c r="K161" s="26">
        <f t="shared" si="9"/>
        <v>-135.92999999999998</v>
      </c>
    </row>
    <row r="162" spans="1:11" x14ac:dyDescent="0.2">
      <c r="A162" s="22">
        <f t="shared" si="10"/>
        <v>15</v>
      </c>
      <c r="B162" s="23" t="s">
        <v>52</v>
      </c>
      <c r="C162" s="24">
        <v>-45.95</v>
      </c>
      <c r="D162" s="24"/>
      <c r="E162" s="24"/>
      <c r="F162" s="24"/>
      <c r="G162" s="24"/>
      <c r="H162" s="24"/>
      <c r="I162" s="25"/>
      <c r="J162" s="25"/>
      <c r="K162" s="26">
        <f t="shared" si="9"/>
        <v>-45.95</v>
      </c>
    </row>
    <row r="163" spans="1:11" x14ac:dyDescent="0.2">
      <c r="A163" s="22">
        <f t="shared" si="10"/>
        <v>16</v>
      </c>
      <c r="B163" s="23" t="s">
        <v>53</v>
      </c>
      <c r="C163" s="24">
        <v>-32.51</v>
      </c>
      <c r="D163" s="24"/>
      <c r="E163" s="24"/>
      <c r="F163" s="24"/>
      <c r="G163" s="24"/>
      <c r="H163" s="24"/>
      <c r="I163" s="25"/>
      <c r="J163" s="25"/>
      <c r="K163" s="26">
        <f t="shared" si="9"/>
        <v>-32.51</v>
      </c>
    </row>
    <row r="164" spans="1:11" x14ac:dyDescent="0.2">
      <c r="A164" s="22">
        <f t="shared" si="10"/>
        <v>17</v>
      </c>
      <c r="B164" s="23" t="s">
        <v>54</v>
      </c>
      <c r="C164" s="24">
        <v>-62.25</v>
      </c>
      <c r="D164" s="24"/>
      <c r="E164" s="24"/>
      <c r="F164" s="24"/>
      <c r="G164" s="24"/>
      <c r="H164" s="24"/>
      <c r="I164" s="25"/>
      <c r="J164" s="25"/>
      <c r="K164" s="26">
        <f t="shared" si="9"/>
        <v>-62.25</v>
      </c>
    </row>
    <row r="165" spans="1:11" x14ac:dyDescent="0.2">
      <c r="A165" s="22">
        <f t="shared" si="10"/>
        <v>18</v>
      </c>
      <c r="B165" s="23" t="s">
        <v>55</v>
      </c>
      <c r="C165" s="24">
        <v>-458.89</v>
      </c>
      <c r="D165" s="24"/>
      <c r="E165" s="24"/>
      <c r="F165" s="24"/>
      <c r="G165" s="24"/>
      <c r="H165" s="24"/>
      <c r="I165" s="25"/>
      <c r="J165" s="25"/>
      <c r="K165" s="26">
        <f t="shared" si="9"/>
        <v>-458.89</v>
      </c>
    </row>
    <row r="166" spans="1:11" x14ac:dyDescent="0.2">
      <c r="A166" s="22">
        <f t="shared" si="10"/>
        <v>19</v>
      </c>
      <c r="B166" s="23" t="s">
        <v>56</v>
      </c>
      <c r="C166" s="24">
        <v>-2275.35</v>
      </c>
      <c r="D166" s="24"/>
      <c r="E166" s="24"/>
      <c r="F166" s="24"/>
      <c r="G166" s="24"/>
      <c r="H166" s="24"/>
      <c r="I166" s="25"/>
      <c r="J166" s="25"/>
      <c r="K166" s="26">
        <f t="shared" si="9"/>
        <v>-2275.35</v>
      </c>
    </row>
    <row r="167" spans="1:11" x14ac:dyDescent="0.2">
      <c r="A167" s="22">
        <f t="shared" si="10"/>
        <v>20</v>
      </c>
      <c r="B167" s="23" t="s">
        <v>57</v>
      </c>
      <c r="C167" s="24">
        <v>-286.86</v>
      </c>
      <c r="D167" s="24"/>
      <c r="E167" s="24"/>
      <c r="F167" s="24"/>
      <c r="G167" s="24"/>
      <c r="H167" s="24"/>
      <c r="I167" s="25"/>
      <c r="J167" s="25"/>
      <c r="K167" s="26">
        <f t="shared" si="9"/>
        <v>-286.86</v>
      </c>
    </row>
    <row r="168" spans="1:11" x14ac:dyDescent="0.2">
      <c r="A168" s="22">
        <f t="shared" si="10"/>
        <v>21</v>
      </c>
      <c r="B168" s="23" t="s">
        <v>58</v>
      </c>
      <c r="C168" s="24">
        <v>-48.320000000000007</v>
      </c>
      <c r="D168" s="24"/>
      <c r="E168" s="24"/>
      <c r="F168" s="24"/>
      <c r="G168" s="24"/>
      <c r="H168" s="24"/>
      <c r="I168" s="25"/>
      <c r="J168" s="25"/>
      <c r="K168" s="26">
        <f t="shared" si="9"/>
        <v>-48.320000000000007</v>
      </c>
    </row>
    <row r="169" spans="1:11" x14ac:dyDescent="0.2">
      <c r="A169" s="22">
        <f t="shared" si="10"/>
        <v>22</v>
      </c>
      <c r="B169" s="23" t="s">
        <v>59</v>
      </c>
      <c r="C169" s="24">
        <v>-35.769999999999996</v>
      </c>
      <c r="D169" s="24"/>
      <c r="E169" s="24"/>
      <c r="F169" s="24"/>
      <c r="G169" s="24"/>
      <c r="H169" s="24"/>
      <c r="I169" s="25"/>
      <c r="J169" s="25"/>
      <c r="K169" s="26">
        <f t="shared" si="9"/>
        <v>-35.769999999999996</v>
      </c>
    </row>
    <row r="170" spans="1:11" x14ac:dyDescent="0.2">
      <c r="A170" s="22">
        <f t="shared" si="10"/>
        <v>23</v>
      </c>
      <c r="B170" s="23" t="s">
        <v>60</v>
      </c>
      <c r="C170" s="24">
        <v>-29.65</v>
      </c>
      <c r="D170" s="24"/>
      <c r="E170" s="24"/>
      <c r="F170" s="24"/>
      <c r="G170" s="24"/>
      <c r="H170" s="24"/>
      <c r="I170" s="25"/>
      <c r="J170" s="25"/>
      <c r="K170" s="26">
        <f t="shared" si="9"/>
        <v>-29.65</v>
      </c>
    </row>
    <row r="171" spans="1:11" x14ac:dyDescent="0.2">
      <c r="A171" s="22">
        <f t="shared" si="10"/>
        <v>24</v>
      </c>
      <c r="B171" s="23" t="s">
        <v>61</v>
      </c>
      <c r="C171" s="24">
        <v>-62.58</v>
      </c>
      <c r="D171" s="24"/>
      <c r="E171" s="24"/>
      <c r="F171" s="24"/>
      <c r="G171" s="24"/>
      <c r="H171" s="24"/>
      <c r="I171" s="25"/>
      <c r="J171" s="25"/>
      <c r="K171" s="26">
        <f t="shared" si="9"/>
        <v>-62.58</v>
      </c>
    </row>
    <row r="172" spans="1:11" x14ac:dyDescent="0.2">
      <c r="A172" s="22">
        <f t="shared" si="10"/>
        <v>25</v>
      </c>
      <c r="B172" s="23" t="s">
        <v>62</v>
      </c>
      <c r="C172" s="24">
        <v>-29.389999999999997</v>
      </c>
      <c r="D172" s="24"/>
      <c r="E172" s="24"/>
      <c r="F172" s="24"/>
      <c r="G172" s="24"/>
      <c r="H172" s="24"/>
      <c r="I172" s="25"/>
      <c r="J172" s="25"/>
      <c r="K172" s="26">
        <f t="shared" si="9"/>
        <v>-29.389999999999997</v>
      </c>
    </row>
    <row r="173" spans="1:11" ht="13.5" thickBot="1" x14ac:dyDescent="0.25">
      <c r="A173" s="27"/>
      <c r="B173" s="28"/>
      <c r="C173" s="29"/>
      <c r="D173" s="29"/>
      <c r="E173" s="29"/>
      <c r="F173" s="30"/>
      <c r="G173" s="31"/>
      <c r="H173" s="31"/>
      <c r="I173" s="32"/>
      <c r="J173" s="32"/>
      <c r="K173" s="33"/>
    </row>
    <row r="174" spans="1:11" ht="13.5" thickTop="1" x14ac:dyDescent="0.2">
      <c r="A174" s="34"/>
      <c r="B174" s="23"/>
      <c r="C174" s="35"/>
      <c r="D174" s="24"/>
      <c r="E174" s="36"/>
      <c r="F174" s="37"/>
      <c r="G174" s="38"/>
      <c r="H174" s="38"/>
      <c r="I174" s="38"/>
      <c r="J174" s="38"/>
      <c r="K174" s="39"/>
    </row>
    <row r="175" spans="1:11" ht="14.25" x14ac:dyDescent="0.2">
      <c r="A175" s="34"/>
      <c r="B175" s="40" t="s">
        <v>63</v>
      </c>
      <c r="C175" s="41">
        <f>SUM(C148:C172)</f>
        <v>-4645.5</v>
      </c>
      <c r="D175" s="42">
        <f>SUM(D148:D172)</f>
        <v>0</v>
      </c>
      <c r="E175" s="43">
        <f t="shared" ref="E175:I175" si="11">SUM(E148:E172)</f>
        <v>0</v>
      </c>
      <c r="F175" s="44">
        <f t="shared" si="11"/>
        <v>0</v>
      </c>
      <c r="G175" s="45">
        <f t="shared" si="11"/>
        <v>0</v>
      </c>
      <c r="H175" s="45">
        <f t="shared" si="11"/>
        <v>0</v>
      </c>
      <c r="I175" s="45">
        <f t="shared" si="11"/>
        <v>0</v>
      </c>
      <c r="J175" s="45">
        <f>SUM(J148:J172)</f>
        <v>0</v>
      </c>
      <c r="K175" s="46">
        <f t="shared" ref="K175" si="12">SUM(K148:K172)</f>
        <v>-4645.5</v>
      </c>
    </row>
    <row r="176" spans="1:11" ht="13.5" thickBot="1" x14ac:dyDescent="0.25">
      <c r="A176" s="48"/>
      <c r="B176" s="49"/>
      <c r="C176" s="50"/>
      <c r="D176" s="51"/>
      <c r="E176" s="51"/>
      <c r="F176" s="52"/>
      <c r="G176" s="51"/>
      <c r="H176" s="51"/>
      <c r="I176" s="51"/>
      <c r="J176" s="51"/>
      <c r="K176" s="53"/>
    </row>
    <row r="177" spans="1:11" x14ac:dyDescent="0.2">
      <c r="A177" s="23"/>
      <c r="B177" s="23"/>
      <c r="C177" s="54"/>
      <c r="D177" s="55"/>
      <c r="E177" s="55"/>
      <c r="F177" s="55"/>
      <c r="G177" s="55"/>
      <c r="H177" s="55"/>
      <c r="I177" s="55"/>
      <c r="J177" s="55"/>
      <c r="K177" s="55"/>
    </row>
    <row r="178" spans="1:11" ht="15.75" x14ac:dyDescent="0.25">
      <c r="A178" s="2" t="s">
        <v>1</v>
      </c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ht="15.75" x14ac:dyDescent="0.25">
      <c r="A179" s="2" t="s">
        <v>2</v>
      </c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ht="15.75" x14ac:dyDescent="0.25">
      <c r="A180" s="2" t="s">
        <v>3</v>
      </c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ht="15" x14ac:dyDescent="0.2">
      <c r="A181" s="3" t="s">
        <v>114</v>
      </c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 ht="1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 ht="13.5" thickBot="1" x14ac:dyDescent="0.25">
      <c r="A183" s="4" t="s">
        <v>64</v>
      </c>
      <c r="B183" s="4"/>
      <c r="C183" s="4"/>
      <c r="D183" s="4"/>
      <c r="E183" s="4"/>
      <c r="F183" s="4"/>
      <c r="G183" s="4"/>
      <c r="H183" s="4"/>
      <c r="I183" s="4"/>
      <c r="J183" s="4"/>
      <c r="K183" s="5" t="s">
        <v>65</v>
      </c>
    </row>
    <row r="184" spans="1:11" x14ac:dyDescent="0.2">
      <c r="A184" s="17"/>
      <c r="B184" s="7"/>
      <c r="C184" s="8"/>
      <c r="D184" s="8"/>
      <c r="E184" s="8"/>
      <c r="F184" s="8"/>
      <c r="G184" s="8"/>
      <c r="H184" s="8"/>
      <c r="I184" s="8" t="s">
        <v>6</v>
      </c>
      <c r="J184" s="8" t="s">
        <v>7</v>
      </c>
      <c r="K184" s="9"/>
    </row>
    <row r="185" spans="1:11" x14ac:dyDescent="0.2">
      <c r="A185" s="34"/>
      <c r="B185" s="11"/>
      <c r="C185" s="12" t="s">
        <v>8</v>
      </c>
      <c r="D185" s="12" t="s">
        <v>7</v>
      </c>
      <c r="E185" s="12" t="s">
        <v>9</v>
      </c>
      <c r="F185" s="12" t="s">
        <v>10</v>
      </c>
      <c r="G185" s="12" t="s">
        <v>10</v>
      </c>
      <c r="H185" s="12" t="s">
        <v>7</v>
      </c>
      <c r="I185" s="12" t="s">
        <v>11</v>
      </c>
      <c r="J185" s="12" t="s">
        <v>12</v>
      </c>
      <c r="K185" s="13"/>
    </row>
    <row r="186" spans="1:11" x14ac:dyDescent="0.2">
      <c r="A186" s="34"/>
      <c r="B186" s="11" t="s">
        <v>13</v>
      </c>
      <c r="C186" s="12" t="s">
        <v>14</v>
      </c>
      <c r="D186" s="12" t="s">
        <v>15</v>
      </c>
      <c r="E186" s="12" t="s">
        <v>16</v>
      </c>
      <c r="F186" s="12" t="s">
        <v>16</v>
      </c>
      <c r="G186" s="12" t="s">
        <v>17</v>
      </c>
      <c r="H186" s="12" t="s">
        <v>18</v>
      </c>
      <c r="I186" s="12" t="s">
        <v>19</v>
      </c>
      <c r="J186" s="12" t="s">
        <v>20</v>
      </c>
      <c r="K186" s="13" t="s">
        <v>21</v>
      </c>
    </row>
    <row r="187" spans="1:11" x14ac:dyDescent="0.2">
      <c r="A187" s="34"/>
      <c r="B187" s="11" t="s">
        <v>22</v>
      </c>
      <c r="C187" s="12" t="s">
        <v>23</v>
      </c>
      <c r="D187" s="12" t="s">
        <v>24</v>
      </c>
      <c r="E187" s="12" t="s">
        <v>25</v>
      </c>
      <c r="F187" s="12" t="s">
        <v>26</v>
      </c>
      <c r="G187" s="12" t="s">
        <v>16</v>
      </c>
      <c r="H187" s="12" t="s">
        <v>27</v>
      </c>
      <c r="I187" s="12" t="s">
        <v>28</v>
      </c>
      <c r="J187" s="12" t="s">
        <v>16</v>
      </c>
      <c r="K187" s="13"/>
    </row>
    <row r="188" spans="1:11" x14ac:dyDescent="0.2">
      <c r="A188" s="34"/>
      <c r="B188" s="11"/>
      <c r="C188" s="12"/>
      <c r="D188" s="12"/>
      <c r="E188" s="12" t="s">
        <v>29</v>
      </c>
      <c r="F188" s="12" t="s">
        <v>30</v>
      </c>
      <c r="G188" s="12" t="s">
        <v>31</v>
      </c>
      <c r="H188" s="12" t="s">
        <v>32</v>
      </c>
      <c r="I188" s="12" t="s">
        <v>33</v>
      </c>
      <c r="J188" s="12" t="s">
        <v>34</v>
      </c>
      <c r="K188" s="13"/>
    </row>
    <row r="189" spans="1:11" ht="13.5" thickBot="1" x14ac:dyDescent="0.25">
      <c r="A189" s="34"/>
      <c r="B189" s="14"/>
      <c r="C189" s="15"/>
      <c r="D189" s="15"/>
      <c r="E189" s="15"/>
      <c r="F189" s="15" t="s">
        <v>35</v>
      </c>
      <c r="G189" s="15" t="s">
        <v>36</v>
      </c>
      <c r="H189" s="15"/>
      <c r="I189" s="15" t="s">
        <v>37</v>
      </c>
      <c r="J189" s="15" t="s">
        <v>29</v>
      </c>
      <c r="K189" s="16"/>
    </row>
    <row r="190" spans="1:11" x14ac:dyDescent="0.2">
      <c r="A190" s="17"/>
      <c r="B190" s="18"/>
      <c r="C190" s="19"/>
      <c r="D190" s="19"/>
      <c r="E190" s="19"/>
      <c r="F190" s="19"/>
      <c r="G190" s="19"/>
      <c r="H190" s="19"/>
      <c r="I190" s="20"/>
      <c r="J190" s="20"/>
      <c r="K190" s="21"/>
    </row>
    <row r="191" spans="1:11" x14ac:dyDescent="0.2">
      <c r="A191" s="22">
        <v>26</v>
      </c>
      <c r="B191" s="23" t="s">
        <v>66</v>
      </c>
      <c r="C191" s="24">
        <v>-349.87</v>
      </c>
      <c r="D191" s="24"/>
      <c r="E191" s="24"/>
      <c r="F191" s="24"/>
      <c r="G191" s="24"/>
      <c r="H191" s="24"/>
      <c r="I191" s="24"/>
      <c r="J191" s="24"/>
      <c r="K191" s="26">
        <f t="shared" ref="K191:K215" si="13">SUM(C191:J191)</f>
        <v>-349.87</v>
      </c>
    </row>
    <row r="192" spans="1:11" x14ac:dyDescent="0.2">
      <c r="A192" s="22">
        <f>1+A191</f>
        <v>27</v>
      </c>
      <c r="B192" s="23" t="s">
        <v>67</v>
      </c>
      <c r="C192" s="24">
        <v>-392.07</v>
      </c>
      <c r="D192" s="24"/>
      <c r="E192" s="24"/>
      <c r="F192" s="24"/>
      <c r="G192" s="24"/>
      <c r="H192" s="24"/>
      <c r="I192" s="24"/>
      <c r="J192" s="24"/>
      <c r="K192" s="26">
        <f t="shared" si="13"/>
        <v>-392.07</v>
      </c>
    </row>
    <row r="193" spans="1:11" x14ac:dyDescent="0.2">
      <c r="A193" s="22">
        <f t="shared" ref="A193:A215" si="14">1+A192</f>
        <v>28</v>
      </c>
      <c r="B193" s="23" t="s">
        <v>68</v>
      </c>
      <c r="C193" s="24">
        <v>-67.64</v>
      </c>
      <c r="D193" s="24"/>
      <c r="E193" s="24"/>
      <c r="F193" s="24"/>
      <c r="G193" s="24"/>
      <c r="H193" s="24"/>
      <c r="I193" s="24"/>
      <c r="J193" s="24"/>
      <c r="K193" s="26">
        <f t="shared" si="13"/>
        <v>-67.64</v>
      </c>
    </row>
    <row r="194" spans="1:11" x14ac:dyDescent="0.2">
      <c r="A194" s="22">
        <f t="shared" si="14"/>
        <v>29</v>
      </c>
      <c r="B194" s="23" t="s">
        <v>69</v>
      </c>
      <c r="C194" s="24">
        <v>-30.22</v>
      </c>
      <c r="D194" s="24"/>
      <c r="E194" s="24"/>
      <c r="F194" s="24"/>
      <c r="G194" s="24"/>
      <c r="H194" s="24"/>
      <c r="I194" s="24"/>
      <c r="J194" s="24"/>
      <c r="K194" s="26">
        <f t="shared" si="13"/>
        <v>-30.22</v>
      </c>
    </row>
    <row r="195" spans="1:11" x14ac:dyDescent="0.2">
      <c r="A195" s="22">
        <f t="shared" si="14"/>
        <v>30</v>
      </c>
      <c r="B195" s="23" t="s">
        <v>70</v>
      </c>
      <c r="C195" s="24">
        <v>-889.36</v>
      </c>
      <c r="D195" s="24"/>
      <c r="E195" s="24"/>
      <c r="F195" s="24"/>
      <c r="G195" s="24"/>
      <c r="H195" s="24"/>
      <c r="I195" s="24"/>
      <c r="J195" s="24"/>
      <c r="K195" s="26">
        <f t="shared" si="13"/>
        <v>-889.36</v>
      </c>
    </row>
    <row r="196" spans="1:11" x14ac:dyDescent="0.2">
      <c r="A196" s="22">
        <f t="shared" si="14"/>
        <v>31</v>
      </c>
      <c r="B196" s="23" t="s">
        <v>71</v>
      </c>
      <c r="C196" s="24">
        <v>-3606.62</v>
      </c>
      <c r="D196" s="24"/>
      <c r="E196" s="24"/>
      <c r="F196" s="24"/>
      <c r="G196" s="24"/>
      <c r="H196" s="24"/>
      <c r="I196" s="24"/>
      <c r="J196" s="24"/>
      <c r="K196" s="26">
        <f t="shared" si="13"/>
        <v>-3606.62</v>
      </c>
    </row>
    <row r="197" spans="1:11" x14ac:dyDescent="0.2">
      <c r="A197" s="22">
        <f t="shared" si="14"/>
        <v>32</v>
      </c>
      <c r="B197" s="23" t="s">
        <v>72</v>
      </c>
      <c r="C197" s="24">
        <v>-32.479999999999997</v>
      </c>
      <c r="D197" s="24"/>
      <c r="E197" s="24"/>
      <c r="F197" s="24"/>
      <c r="G197" s="24"/>
      <c r="H197" s="24"/>
      <c r="I197" s="24"/>
      <c r="J197" s="24"/>
      <c r="K197" s="26">
        <f t="shared" si="13"/>
        <v>-32.479999999999997</v>
      </c>
    </row>
    <row r="198" spans="1:11" x14ac:dyDescent="0.2">
      <c r="A198" s="22">
        <f t="shared" si="14"/>
        <v>33</v>
      </c>
      <c r="B198" s="23" t="s">
        <v>73</v>
      </c>
      <c r="C198" s="24">
        <v>-29.93</v>
      </c>
      <c r="D198" s="24"/>
      <c r="E198" s="24"/>
      <c r="F198" s="24"/>
      <c r="G198" s="24"/>
      <c r="H198" s="24"/>
      <c r="I198" s="24"/>
      <c r="J198" s="24"/>
      <c r="K198" s="26">
        <f t="shared" si="13"/>
        <v>-29.93</v>
      </c>
    </row>
    <row r="199" spans="1:11" x14ac:dyDescent="0.2">
      <c r="A199" s="22">
        <f t="shared" si="14"/>
        <v>34</v>
      </c>
      <c r="B199" s="23" t="s">
        <v>74</v>
      </c>
      <c r="C199" s="24">
        <v>-474.18999999999994</v>
      </c>
      <c r="D199" s="24"/>
      <c r="E199" s="24"/>
      <c r="F199" s="24"/>
      <c r="G199" s="24"/>
      <c r="H199" s="24"/>
      <c r="I199" s="24"/>
      <c r="J199" s="24"/>
      <c r="K199" s="26">
        <f t="shared" si="13"/>
        <v>-474.18999999999994</v>
      </c>
    </row>
    <row r="200" spans="1:11" x14ac:dyDescent="0.2">
      <c r="A200" s="22">
        <f t="shared" si="14"/>
        <v>35</v>
      </c>
      <c r="B200" s="23" t="s">
        <v>75</v>
      </c>
      <c r="C200" s="24">
        <v>-29.9</v>
      </c>
      <c r="D200" s="24"/>
      <c r="E200" s="24"/>
      <c r="F200" s="24"/>
      <c r="G200" s="24"/>
      <c r="H200" s="24"/>
      <c r="I200" s="24"/>
      <c r="J200" s="24"/>
      <c r="K200" s="26">
        <f t="shared" si="13"/>
        <v>-29.9</v>
      </c>
    </row>
    <row r="201" spans="1:11" x14ac:dyDescent="0.2">
      <c r="A201" s="22">
        <f t="shared" si="14"/>
        <v>36</v>
      </c>
      <c r="B201" s="23" t="s">
        <v>76</v>
      </c>
      <c r="C201" s="24">
        <v>-73.509999999999991</v>
      </c>
      <c r="D201" s="24"/>
      <c r="E201" s="24"/>
      <c r="F201" s="24"/>
      <c r="G201" s="24"/>
      <c r="H201" s="24"/>
      <c r="I201" s="24"/>
      <c r="J201" s="24"/>
      <c r="K201" s="26">
        <f t="shared" si="13"/>
        <v>-73.509999999999991</v>
      </c>
    </row>
    <row r="202" spans="1:11" x14ac:dyDescent="0.2">
      <c r="A202" s="22">
        <f t="shared" si="14"/>
        <v>37</v>
      </c>
      <c r="B202" s="23" t="s">
        <v>77</v>
      </c>
      <c r="C202" s="24">
        <v>-175.47</v>
      </c>
      <c r="D202" s="24"/>
      <c r="E202" s="24"/>
      <c r="F202" s="24"/>
      <c r="G202" s="24"/>
      <c r="H202" s="24"/>
      <c r="I202" s="24"/>
      <c r="J202" s="24"/>
      <c r="K202" s="26">
        <f t="shared" si="13"/>
        <v>-175.47</v>
      </c>
    </row>
    <row r="203" spans="1:11" x14ac:dyDescent="0.2">
      <c r="A203" s="22">
        <f t="shared" si="14"/>
        <v>38</v>
      </c>
      <c r="B203" s="23" t="s">
        <v>78</v>
      </c>
      <c r="C203" s="24">
        <v>-32.83</v>
      </c>
      <c r="D203" s="24"/>
      <c r="E203" s="24"/>
      <c r="F203" s="24"/>
      <c r="G203" s="24"/>
      <c r="H203" s="24"/>
      <c r="I203" s="24"/>
      <c r="J203" s="24"/>
      <c r="K203" s="26">
        <f t="shared" si="13"/>
        <v>-32.83</v>
      </c>
    </row>
    <row r="204" spans="1:11" x14ac:dyDescent="0.2">
      <c r="A204" s="22">
        <f t="shared" si="14"/>
        <v>39</v>
      </c>
      <c r="B204" s="23" t="s">
        <v>79</v>
      </c>
      <c r="C204" s="24">
        <v>-50.31</v>
      </c>
      <c r="D204" s="24"/>
      <c r="E204" s="24"/>
      <c r="F204" s="24"/>
      <c r="G204" s="24"/>
      <c r="H204" s="24"/>
      <c r="I204" s="24"/>
      <c r="J204" s="24"/>
      <c r="K204" s="26">
        <f t="shared" si="13"/>
        <v>-50.31</v>
      </c>
    </row>
    <row r="205" spans="1:11" x14ac:dyDescent="0.2">
      <c r="A205" s="22">
        <f t="shared" si="14"/>
        <v>40</v>
      </c>
      <c r="B205" s="23" t="s">
        <v>80</v>
      </c>
      <c r="C205" s="24">
        <v>-51.589999999999996</v>
      </c>
      <c r="D205" s="24"/>
      <c r="E205" s="24"/>
      <c r="F205" s="24"/>
      <c r="G205" s="24"/>
      <c r="H205" s="24"/>
      <c r="I205" s="24"/>
      <c r="J205" s="24"/>
      <c r="K205" s="26">
        <f t="shared" si="13"/>
        <v>-51.589999999999996</v>
      </c>
    </row>
    <row r="206" spans="1:11" x14ac:dyDescent="0.2">
      <c r="A206" s="22">
        <f t="shared" si="14"/>
        <v>41</v>
      </c>
      <c r="B206" s="23" t="s">
        <v>81</v>
      </c>
      <c r="C206" s="24">
        <v>-40.53</v>
      </c>
      <c r="D206" s="24"/>
      <c r="E206" s="24"/>
      <c r="F206" s="24"/>
      <c r="G206" s="24"/>
      <c r="H206" s="24"/>
      <c r="I206" s="24"/>
      <c r="J206" s="24"/>
      <c r="K206" s="26">
        <f t="shared" si="13"/>
        <v>-40.53</v>
      </c>
    </row>
    <row r="207" spans="1:11" x14ac:dyDescent="0.2">
      <c r="A207" s="22">
        <f t="shared" si="14"/>
        <v>42</v>
      </c>
      <c r="B207" s="23" t="s">
        <v>82</v>
      </c>
      <c r="C207" s="24">
        <v>-160.68</v>
      </c>
      <c r="D207" s="24"/>
      <c r="E207" s="24"/>
      <c r="F207" s="24"/>
      <c r="G207" s="24"/>
      <c r="H207" s="24"/>
      <c r="I207" s="24"/>
      <c r="J207" s="24"/>
      <c r="K207" s="26">
        <f t="shared" si="13"/>
        <v>-160.68</v>
      </c>
    </row>
    <row r="208" spans="1:11" x14ac:dyDescent="0.2">
      <c r="A208" s="22">
        <f t="shared" si="14"/>
        <v>43</v>
      </c>
      <c r="B208" s="23" t="s">
        <v>83</v>
      </c>
      <c r="C208" s="24">
        <v>-958.7700000000001</v>
      </c>
      <c r="D208" s="24"/>
      <c r="E208" s="24"/>
      <c r="F208" s="24"/>
      <c r="G208" s="24"/>
      <c r="H208" s="24"/>
      <c r="I208" s="24"/>
      <c r="J208" s="24"/>
      <c r="K208" s="26">
        <f t="shared" si="13"/>
        <v>-958.7700000000001</v>
      </c>
    </row>
    <row r="209" spans="1:11" x14ac:dyDescent="0.2">
      <c r="A209" s="22">
        <f t="shared" si="14"/>
        <v>44</v>
      </c>
      <c r="B209" s="23" t="s">
        <v>84</v>
      </c>
      <c r="C209" s="24">
        <v>-921.67000000000007</v>
      </c>
      <c r="D209" s="24"/>
      <c r="E209" s="24"/>
      <c r="F209" s="24"/>
      <c r="G209" s="24"/>
      <c r="H209" s="24"/>
      <c r="I209" s="24"/>
      <c r="J209" s="24"/>
      <c r="K209" s="26">
        <f t="shared" si="13"/>
        <v>-921.67000000000007</v>
      </c>
    </row>
    <row r="210" spans="1:11" x14ac:dyDescent="0.2">
      <c r="A210" s="22">
        <f t="shared" si="14"/>
        <v>45</v>
      </c>
      <c r="B210" s="23" t="s">
        <v>85</v>
      </c>
      <c r="C210" s="24">
        <v>-28.79</v>
      </c>
      <c r="D210" s="24"/>
      <c r="E210" s="24"/>
      <c r="F210" s="24"/>
      <c r="G210" s="24"/>
      <c r="H210" s="24"/>
      <c r="I210" s="24"/>
      <c r="J210" s="24"/>
      <c r="K210" s="26">
        <f t="shared" si="13"/>
        <v>-28.79</v>
      </c>
    </row>
    <row r="211" spans="1:11" x14ac:dyDescent="0.2">
      <c r="A211" s="22">
        <f t="shared" si="14"/>
        <v>46</v>
      </c>
      <c r="B211" s="23" t="s">
        <v>86</v>
      </c>
      <c r="C211" s="24">
        <v>-40.75</v>
      </c>
      <c r="D211" s="24"/>
      <c r="E211" s="24"/>
      <c r="F211" s="24"/>
      <c r="G211" s="24"/>
      <c r="H211" s="24"/>
      <c r="I211" s="24"/>
      <c r="J211" s="24"/>
      <c r="K211" s="26">
        <f t="shared" si="13"/>
        <v>-40.75</v>
      </c>
    </row>
    <row r="212" spans="1:11" x14ac:dyDescent="0.2">
      <c r="A212" s="22">
        <f t="shared" si="14"/>
        <v>47</v>
      </c>
      <c r="B212" s="23" t="s">
        <v>87</v>
      </c>
      <c r="C212" s="24">
        <v>-33.489999999999995</v>
      </c>
      <c r="D212" s="24"/>
      <c r="E212" s="24"/>
      <c r="F212" s="24"/>
      <c r="G212" s="24"/>
      <c r="H212" s="24"/>
      <c r="I212" s="24"/>
      <c r="J212" s="24"/>
      <c r="K212" s="26">
        <f t="shared" si="13"/>
        <v>-33.489999999999995</v>
      </c>
    </row>
    <row r="213" spans="1:11" x14ac:dyDescent="0.2">
      <c r="A213" s="22">
        <f t="shared" si="14"/>
        <v>48</v>
      </c>
      <c r="B213" s="23" t="s">
        <v>88</v>
      </c>
      <c r="C213" s="24">
        <v>-28.870000000000005</v>
      </c>
      <c r="D213" s="24"/>
      <c r="E213" s="24"/>
      <c r="F213" s="24"/>
      <c r="G213" s="24"/>
      <c r="H213" s="24"/>
      <c r="I213" s="24"/>
      <c r="J213" s="24"/>
      <c r="K213" s="26">
        <f t="shared" si="13"/>
        <v>-28.870000000000005</v>
      </c>
    </row>
    <row r="214" spans="1:11" x14ac:dyDescent="0.2">
      <c r="A214" s="22">
        <f t="shared" si="14"/>
        <v>49</v>
      </c>
      <c r="B214" s="23" t="s">
        <v>89</v>
      </c>
      <c r="C214" s="24">
        <v>-72.010000000000005</v>
      </c>
      <c r="D214" s="24"/>
      <c r="E214" s="24"/>
      <c r="F214" s="24"/>
      <c r="G214" s="24"/>
      <c r="H214" s="24"/>
      <c r="I214" s="24"/>
      <c r="J214" s="24"/>
      <c r="K214" s="26">
        <f t="shared" si="13"/>
        <v>-72.010000000000005</v>
      </c>
    </row>
    <row r="215" spans="1:11" x14ac:dyDescent="0.2">
      <c r="A215" s="22">
        <f t="shared" si="14"/>
        <v>50</v>
      </c>
      <c r="B215" s="23" t="s">
        <v>90</v>
      </c>
      <c r="C215" s="24">
        <v>-199.11</v>
      </c>
      <c r="D215" s="24"/>
      <c r="E215" s="24"/>
      <c r="F215" s="24"/>
      <c r="G215" s="24"/>
      <c r="H215" s="24"/>
      <c r="I215" s="24"/>
      <c r="J215" s="24"/>
      <c r="K215" s="26">
        <f t="shared" si="13"/>
        <v>-199.11</v>
      </c>
    </row>
    <row r="216" spans="1:11" ht="13.5" thickBot="1" x14ac:dyDescent="0.25">
      <c r="A216" s="27"/>
      <c r="B216" s="28"/>
      <c r="C216" s="29"/>
      <c r="D216" s="29"/>
      <c r="E216" s="29"/>
      <c r="F216" s="30"/>
      <c r="G216" s="31"/>
      <c r="H216" s="31"/>
      <c r="I216" s="32"/>
      <c r="J216" s="32"/>
      <c r="K216" s="33"/>
    </row>
    <row r="217" spans="1:11" ht="13.5" thickTop="1" x14ac:dyDescent="0.2">
      <c r="A217" s="34"/>
      <c r="B217" s="23"/>
      <c r="C217" s="35"/>
      <c r="D217" s="24"/>
      <c r="E217" s="36"/>
      <c r="F217" s="37"/>
      <c r="G217" s="38"/>
      <c r="H217" s="38"/>
      <c r="I217" s="38"/>
      <c r="J217" s="38"/>
      <c r="K217" s="39"/>
    </row>
    <row r="218" spans="1:11" ht="14.25" x14ac:dyDescent="0.2">
      <c r="A218" s="34"/>
      <c r="B218" s="40" t="s">
        <v>63</v>
      </c>
      <c r="C218" s="41">
        <f t="shared" ref="C218:K218" si="15">SUM(C191:C215)+C175</f>
        <v>-13416.160000000002</v>
      </c>
      <c r="D218" s="42">
        <f t="shared" si="15"/>
        <v>0</v>
      </c>
      <c r="E218" s="43">
        <f t="shared" si="15"/>
        <v>0</v>
      </c>
      <c r="F218" s="44">
        <f t="shared" si="15"/>
        <v>0</v>
      </c>
      <c r="G218" s="45">
        <f t="shared" si="15"/>
        <v>0</v>
      </c>
      <c r="H218" s="45">
        <f t="shared" si="15"/>
        <v>0</v>
      </c>
      <c r="I218" s="45">
        <f t="shared" si="15"/>
        <v>0</v>
      </c>
      <c r="J218" s="45">
        <f t="shared" si="15"/>
        <v>0</v>
      </c>
      <c r="K218" s="46">
        <f t="shared" si="15"/>
        <v>-13416.160000000002</v>
      </c>
    </row>
    <row r="219" spans="1:11" ht="13.5" thickBot="1" x14ac:dyDescent="0.25">
      <c r="A219" s="48"/>
      <c r="B219" s="49"/>
      <c r="C219" s="50"/>
      <c r="D219" s="51"/>
      <c r="E219" s="51"/>
      <c r="F219" s="52"/>
      <c r="G219" s="51"/>
      <c r="H219" s="51"/>
      <c r="I219" s="51"/>
      <c r="J219" s="51"/>
      <c r="K219" s="53"/>
    </row>
    <row r="220" spans="1:11" x14ac:dyDescent="0.2">
      <c r="A220" s="23"/>
      <c r="B220" s="23"/>
      <c r="C220" s="54"/>
      <c r="D220" s="55"/>
      <c r="E220" s="55"/>
      <c r="F220" s="55"/>
      <c r="G220" s="55"/>
      <c r="H220" s="55"/>
      <c r="I220" s="55"/>
      <c r="J220" s="55"/>
      <c r="K220" s="55"/>
    </row>
    <row r="221" spans="1:11" ht="15.75" x14ac:dyDescent="0.25">
      <c r="A221" s="2" t="s">
        <v>1</v>
      </c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ht="15.75" x14ac:dyDescent="0.25">
      <c r="A222" s="2" t="s">
        <v>2</v>
      </c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ht="15.75" x14ac:dyDescent="0.25">
      <c r="A223" s="2" t="s">
        <v>3</v>
      </c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ht="15" x14ac:dyDescent="0.2">
      <c r="A224" s="3" t="s">
        <v>114</v>
      </c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 ht="1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 ht="13.5" thickBo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5" t="s">
        <v>91</v>
      </c>
    </row>
    <row r="227" spans="1:11" x14ac:dyDescent="0.2">
      <c r="A227" s="17"/>
      <c r="B227" s="7"/>
      <c r="C227" s="8"/>
      <c r="D227" s="8"/>
      <c r="E227" s="8"/>
      <c r="F227" s="8"/>
      <c r="G227" s="8"/>
      <c r="H227" s="8"/>
      <c r="I227" s="8" t="s">
        <v>6</v>
      </c>
      <c r="J227" s="8" t="s">
        <v>7</v>
      </c>
      <c r="K227" s="9"/>
    </row>
    <row r="228" spans="1:11" x14ac:dyDescent="0.2">
      <c r="A228" s="34"/>
      <c r="B228" s="11"/>
      <c r="C228" s="12" t="s">
        <v>8</v>
      </c>
      <c r="D228" s="12" t="s">
        <v>7</v>
      </c>
      <c r="E228" s="12" t="s">
        <v>9</v>
      </c>
      <c r="F228" s="12" t="s">
        <v>10</v>
      </c>
      <c r="G228" s="12" t="s">
        <v>10</v>
      </c>
      <c r="H228" s="12" t="s">
        <v>7</v>
      </c>
      <c r="I228" s="12" t="s">
        <v>11</v>
      </c>
      <c r="J228" s="12" t="s">
        <v>12</v>
      </c>
      <c r="K228" s="13"/>
    </row>
    <row r="229" spans="1:11" x14ac:dyDescent="0.2">
      <c r="A229" s="34"/>
      <c r="B229" s="11" t="s">
        <v>13</v>
      </c>
      <c r="C229" s="12" t="s">
        <v>14</v>
      </c>
      <c r="D229" s="12" t="s">
        <v>15</v>
      </c>
      <c r="E229" s="12" t="s">
        <v>16</v>
      </c>
      <c r="F229" s="12" t="s">
        <v>16</v>
      </c>
      <c r="G229" s="12" t="s">
        <v>17</v>
      </c>
      <c r="H229" s="12" t="s">
        <v>18</v>
      </c>
      <c r="I229" s="12" t="s">
        <v>19</v>
      </c>
      <c r="J229" s="12" t="s">
        <v>20</v>
      </c>
      <c r="K229" s="13" t="s">
        <v>21</v>
      </c>
    </row>
    <row r="230" spans="1:11" x14ac:dyDescent="0.2">
      <c r="A230" s="34"/>
      <c r="B230" s="11" t="s">
        <v>22</v>
      </c>
      <c r="C230" s="12" t="s">
        <v>23</v>
      </c>
      <c r="D230" s="12" t="s">
        <v>24</v>
      </c>
      <c r="E230" s="12" t="s">
        <v>25</v>
      </c>
      <c r="F230" s="12" t="s">
        <v>26</v>
      </c>
      <c r="G230" s="12" t="s">
        <v>16</v>
      </c>
      <c r="H230" s="12" t="s">
        <v>27</v>
      </c>
      <c r="I230" s="12" t="s">
        <v>28</v>
      </c>
      <c r="J230" s="12" t="s">
        <v>16</v>
      </c>
      <c r="K230" s="13"/>
    </row>
    <row r="231" spans="1:11" x14ac:dyDescent="0.2">
      <c r="A231" s="34"/>
      <c r="B231" s="11"/>
      <c r="C231" s="12"/>
      <c r="D231" s="12"/>
      <c r="E231" s="12" t="s">
        <v>29</v>
      </c>
      <c r="F231" s="12" t="s">
        <v>30</v>
      </c>
      <c r="G231" s="12" t="s">
        <v>31</v>
      </c>
      <c r="H231" s="12" t="s">
        <v>32</v>
      </c>
      <c r="I231" s="12" t="s">
        <v>33</v>
      </c>
      <c r="J231" s="12" t="s">
        <v>34</v>
      </c>
      <c r="K231" s="13"/>
    </row>
    <row r="232" spans="1:11" ht="13.5" thickBot="1" x14ac:dyDescent="0.25">
      <c r="A232" s="34"/>
      <c r="B232" s="14"/>
      <c r="C232" s="15"/>
      <c r="D232" s="15"/>
      <c r="E232" s="15"/>
      <c r="F232" s="15" t="s">
        <v>35</v>
      </c>
      <c r="G232" s="15" t="s">
        <v>36</v>
      </c>
      <c r="H232" s="15"/>
      <c r="I232" s="15" t="s">
        <v>37</v>
      </c>
      <c r="J232" s="15" t="s">
        <v>29</v>
      </c>
      <c r="K232" s="16"/>
    </row>
    <row r="233" spans="1:11" x14ac:dyDescent="0.2">
      <c r="A233" s="17"/>
      <c r="B233" s="18"/>
      <c r="C233" s="19"/>
      <c r="D233" s="19"/>
      <c r="E233" s="19"/>
      <c r="F233" s="19"/>
      <c r="G233" s="19"/>
      <c r="H233" s="19"/>
      <c r="I233" s="20"/>
      <c r="J233" s="20"/>
      <c r="K233" s="21"/>
    </row>
    <row r="234" spans="1:11" x14ac:dyDescent="0.2">
      <c r="A234" s="22">
        <v>51</v>
      </c>
      <c r="B234" s="23" t="s">
        <v>92</v>
      </c>
      <c r="C234" s="24">
        <v>-46.41</v>
      </c>
      <c r="D234" s="24"/>
      <c r="E234" s="24"/>
      <c r="F234" s="24"/>
      <c r="G234" s="24"/>
      <c r="H234" s="24"/>
      <c r="I234" s="25"/>
      <c r="J234" s="25"/>
      <c r="K234" s="26">
        <f t="shared" ref="K234:K255" si="16">SUM(C234:J234)</f>
        <v>-46.41</v>
      </c>
    </row>
    <row r="235" spans="1:11" x14ac:dyDescent="0.2">
      <c r="A235" s="22">
        <f>1+A234</f>
        <v>52</v>
      </c>
      <c r="B235" s="23" t="s">
        <v>93</v>
      </c>
      <c r="C235" s="24">
        <v>-32.9</v>
      </c>
      <c r="D235" s="24"/>
      <c r="E235" s="24"/>
      <c r="F235" s="24"/>
      <c r="G235" s="24"/>
      <c r="H235" s="24"/>
      <c r="I235" s="25"/>
      <c r="J235" s="25"/>
      <c r="K235" s="26">
        <f t="shared" si="16"/>
        <v>-32.9</v>
      </c>
    </row>
    <row r="236" spans="1:11" x14ac:dyDescent="0.2">
      <c r="A236" s="22">
        <f t="shared" ref="A236:A255" si="17">1+A235</f>
        <v>53</v>
      </c>
      <c r="B236" s="23" t="s">
        <v>94</v>
      </c>
      <c r="C236" s="24">
        <v>-62.94</v>
      </c>
      <c r="D236" s="24"/>
      <c r="E236" s="24"/>
      <c r="F236" s="24"/>
      <c r="G236" s="24"/>
      <c r="H236" s="24"/>
      <c r="I236" s="25"/>
      <c r="J236" s="25"/>
      <c r="K236" s="26">
        <f t="shared" si="16"/>
        <v>-62.94</v>
      </c>
    </row>
    <row r="237" spans="1:11" x14ac:dyDescent="0.2">
      <c r="A237" s="22">
        <f t="shared" si="17"/>
        <v>54</v>
      </c>
      <c r="B237" s="23" t="s">
        <v>95</v>
      </c>
      <c r="C237" s="24">
        <v>-71.740000000000009</v>
      </c>
      <c r="D237" s="24"/>
      <c r="E237" s="24"/>
      <c r="F237" s="24"/>
      <c r="G237" s="24"/>
      <c r="H237" s="24"/>
      <c r="I237" s="25"/>
      <c r="J237" s="25"/>
      <c r="K237" s="26">
        <f t="shared" si="16"/>
        <v>-71.740000000000009</v>
      </c>
    </row>
    <row r="238" spans="1:11" x14ac:dyDescent="0.2">
      <c r="A238" s="22">
        <f t="shared" si="17"/>
        <v>55</v>
      </c>
      <c r="B238" s="23" t="s">
        <v>96</v>
      </c>
      <c r="C238" s="24">
        <v>-28.380000000000003</v>
      </c>
      <c r="D238" s="24"/>
      <c r="E238" s="24"/>
      <c r="F238" s="24"/>
      <c r="G238" s="24"/>
      <c r="H238" s="24"/>
      <c r="I238" s="25"/>
      <c r="J238" s="25"/>
      <c r="K238" s="26">
        <f t="shared" si="16"/>
        <v>-28.380000000000003</v>
      </c>
    </row>
    <row r="239" spans="1:11" x14ac:dyDescent="0.2">
      <c r="A239" s="22">
        <f t="shared" si="17"/>
        <v>56</v>
      </c>
      <c r="B239" s="23" t="s">
        <v>97</v>
      </c>
      <c r="C239" s="24">
        <v>-28.310000000000002</v>
      </c>
      <c r="D239" s="24"/>
      <c r="E239" s="24"/>
      <c r="F239" s="24"/>
      <c r="G239" s="24"/>
      <c r="H239" s="24"/>
      <c r="I239" s="25"/>
      <c r="J239" s="25"/>
      <c r="K239" s="26">
        <f t="shared" si="16"/>
        <v>-28.310000000000002</v>
      </c>
    </row>
    <row r="240" spans="1:11" x14ac:dyDescent="0.2">
      <c r="A240" s="22">
        <f t="shared" si="17"/>
        <v>57</v>
      </c>
      <c r="B240" s="23" t="s">
        <v>98</v>
      </c>
      <c r="C240" s="24">
        <v>-900.41</v>
      </c>
      <c r="D240" s="24"/>
      <c r="E240" s="24"/>
      <c r="F240" s="24"/>
      <c r="G240" s="24"/>
      <c r="H240" s="24"/>
      <c r="I240" s="25"/>
      <c r="J240" s="25"/>
      <c r="K240" s="26">
        <f t="shared" si="16"/>
        <v>-900.41</v>
      </c>
    </row>
    <row r="241" spans="1:11" x14ac:dyDescent="0.2">
      <c r="A241" s="22">
        <f t="shared" si="17"/>
        <v>58</v>
      </c>
      <c r="B241" s="23" t="s">
        <v>99</v>
      </c>
      <c r="C241" s="24">
        <v>-38.130000000000003</v>
      </c>
      <c r="D241" s="24"/>
      <c r="E241" s="24"/>
      <c r="F241" s="24"/>
      <c r="G241" s="24"/>
      <c r="H241" s="24"/>
      <c r="I241" s="25"/>
      <c r="J241" s="25"/>
      <c r="K241" s="26">
        <f t="shared" si="16"/>
        <v>-38.130000000000003</v>
      </c>
    </row>
    <row r="242" spans="1:11" x14ac:dyDescent="0.2">
      <c r="A242" s="22">
        <f t="shared" si="17"/>
        <v>59</v>
      </c>
      <c r="B242" s="23" t="s">
        <v>100</v>
      </c>
      <c r="C242" s="24">
        <v>-34.119999999999997</v>
      </c>
      <c r="D242" s="24"/>
      <c r="E242" s="24"/>
      <c r="F242" s="24"/>
      <c r="G242" s="24"/>
      <c r="H242" s="24"/>
      <c r="I242" s="25"/>
      <c r="J242" s="25"/>
      <c r="K242" s="26">
        <f t="shared" si="16"/>
        <v>-34.119999999999997</v>
      </c>
    </row>
    <row r="243" spans="1:11" x14ac:dyDescent="0.2">
      <c r="A243" s="22">
        <f t="shared" si="17"/>
        <v>60</v>
      </c>
      <c r="B243" s="23" t="s">
        <v>101</v>
      </c>
      <c r="C243" s="24">
        <v>-103.88</v>
      </c>
      <c r="D243" s="24"/>
      <c r="E243" s="24"/>
      <c r="F243" s="24"/>
      <c r="G243" s="24"/>
      <c r="H243" s="24"/>
      <c r="I243" s="25"/>
      <c r="J243" s="25"/>
      <c r="K243" s="26">
        <f t="shared" si="16"/>
        <v>-103.88</v>
      </c>
    </row>
    <row r="244" spans="1:11" x14ac:dyDescent="0.2">
      <c r="A244" s="22">
        <f t="shared" si="17"/>
        <v>61</v>
      </c>
      <c r="B244" s="23" t="s">
        <v>102</v>
      </c>
      <c r="C244" s="24">
        <v>-30.78</v>
      </c>
      <c r="D244" s="24"/>
      <c r="E244" s="24"/>
      <c r="F244" s="24"/>
      <c r="G244" s="24"/>
      <c r="H244" s="24"/>
      <c r="I244" s="25"/>
      <c r="J244" s="25"/>
      <c r="K244" s="26">
        <f t="shared" si="16"/>
        <v>-30.78</v>
      </c>
    </row>
    <row r="245" spans="1:11" x14ac:dyDescent="0.2">
      <c r="A245" s="22">
        <f t="shared" si="17"/>
        <v>62</v>
      </c>
      <c r="B245" s="23" t="s">
        <v>103</v>
      </c>
      <c r="C245" s="24">
        <v>-34.81</v>
      </c>
      <c r="D245" s="24"/>
      <c r="E245" s="24"/>
      <c r="F245" s="24"/>
      <c r="G245" s="24"/>
      <c r="H245" s="24"/>
      <c r="I245" s="25"/>
      <c r="J245" s="25"/>
      <c r="K245" s="26">
        <f t="shared" si="16"/>
        <v>-34.81</v>
      </c>
    </row>
    <row r="246" spans="1:11" x14ac:dyDescent="0.2">
      <c r="A246" s="22">
        <f t="shared" si="17"/>
        <v>63</v>
      </c>
      <c r="B246" s="23" t="s">
        <v>104</v>
      </c>
      <c r="C246" s="24">
        <v>-34.39</v>
      </c>
      <c r="D246" s="24"/>
      <c r="E246" s="24"/>
      <c r="F246" s="24"/>
      <c r="G246" s="24"/>
      <c r="H246" s="24"/>
      <c r="I246" s="25"/>
      <c r="J246" s="25"/>
      <c r="K246" s="26">
        <f t="shared" si="16"/>
        <v>-34.39</v>
      </c>
    </row>
    <row r="247" spans="1:11" x14ac:dyDescent="0.2">
      <c r="A247" s="22">
        <f t="shared" si="17"/>
        <v>64</v>
      </c>
      <c r="B247" s="23" t="s">
        <v>105</v>
      </c>
      <c r="C247" s="24">
        <v>-97.05</v>
      </c>
      <c r="D247" s="24"/>
      <c r="E247" s="24"/>
      <c r="F247" s="24"/>
      <c r="G247" s="24"/>
      <c r="H247" s="24"/>
      <c r="I247" s="25"/>
      <c r="J247" s="25"/>
      <c r="K247" s="26">
        <f t="shared" si="16"/>
        <v>-97.05</v>
      </c>
    </row>
    <row r="248" spans="1:11" x14ac:dyDescent="0.2">
      <c r="A248" s="22">
        <f t="shared" si="17"/>
        <v>65</v>
      </c>
      <c r="B248" s="23" t="s">
        <v>106</v>
      </c>
      <c r="C248" s="24">
        <v>-30.439999999999998</v>
      </c>
      <c r="D248" s="24"/>
      <c r="E248" s="24"/>
      <c r="F248" s="24"/>
      <c r="G248" s="24"/>
      <c r="H248" s="24"/>
      <c r="I248" s="25"/>
      <c r="J248" s="25"/>
      <c r="K248" s="26">
        <f t="shared" si="16"/>
        <v>-30.439999999999998</v>
      </c>
    </row>
    <row r="249" spans="1:11" x14ac:dyDescent="0.2">
      <c r="A249" s="22">
        <f t="shared" si="17"/>
        <v>66</v>
      </c>
      <c r="B249" s="23" t="s">
        <v>107</v>
      </c>
      <c r="C249" s="24">
        <v>-36.03</v>
      </c>
      <c r="D249" s="24"/>
      <c r="E249" s="24"/>
      <c r="F249" s="24"/>
      <c r="G249" s="24"/>
      <c r="H249" s="24"/>
      <c r="I249" s="25"/>
      <c r="J249" s="25"/>
      <c r="K249" s="26">
        <f t="shared" si="16"/>
        <v>-36.03</v>
      </c>
    </row>
    <row r="250" spans="1:11" x14ac:dyDescent="0.2">
      <c r="A250" s="22">
        <f t="shared" si="17"/>
        <v>67</v>
      </c>
      <c r="B250" s="23" t="s">
        <v>108</v>
      </c>
      <c r="C250" s="24">
        <v>-83.42</v>
      </c>
      <c r="D250" s="24"/>
      <c r="E250" s="24"/>
      <c r="F250" s="24"/>
      <c r="G250" s="24"/>
      <c r="H250" s="24"/>
      <c r="I250" s="25"/>
      <c r="J250" s="25"/>
      <c r="K250" s="26">
        <f t="shared" si="16"/>
        <v>-83.42</v>
      </c>
    </row>
    <row r="251" spans="1:11" x14ac:dyDescent="0.2">
      <c r="A251" s="22">
        <f t="shared" si="17"/>
        <v>68</v>
      </c>
      <c r="B251" s="23" t="s">
        <v>109</v>
      </c>
      <c r="C251" s="24">
        <v>-33.42</v>
      </c>
      <c r="D251" s="24"/>
      <c r="E251" s="24"/>
      <c r="F251" s="24"/>
      <c r="G251" s="24"/>
      <c r="H251" s="24"/>
      <c r="I251" s="25"/>
      <c r="J251" s="25"/>
      <c r="K251" s="26">
        <f t="shared" si="16"/>
        <v>-33.42</v>
      </c>
    </row>
    <row r="252" spans="1:11" x14ac:dyDescent="0.2">
      <c r="A252" s="22">
        <f t="shared" si="17"/>
        <v>69</v>
      </c>
      <c r="B252" s="23" t="s">
        <v>110</v>
      </c>
      <c r="C252" s="24">
        <v>-33.909999999999997</v>
      </c>
      <c r="D252" s="24"/>
      <c r="E252" s="24"/>
      <c r="F252" s="24"/>
      <c r="G252" s="24"/>
      <c r="H252" s="24"/>
      <c r="I252" s="25"/>
      <c r="J252" s="25"/>
      <c r="K252" s="26">
        <f t="shared" si="16"/>
        <v>-33.909999999999997</v>
      </c>
    </row>
    <row r="253" spans="1:11" x14ac:dyDescent="0.2">
      <c r="A253" s="22">
        <f t="shared" si="17"/>
        <v>70</v>
      </c>
      <c r="B253" s="23" t="s">
        <v>111</v>
      </c>
      <c r="C253" s="24">
        <v>-81.44</v>
      </c>
      <c r="D253" s="24"/>
      <c r="E253" s="24"/>
      <c r="F253" s="24"/>
      <c r="G253" s="24"/>
      <c r="H253" s="24"/>
      <c r="I253" s="25"/>
      <c r="J253" s="25"/>
      <c r="K253" s="26">
        <f t="shared" si="16"/>
        <v>-81.44</v>
      </c>
    </row>
    <row r="254" spans="1:11" x14ac:dyDescent="0.2">
      <c r="A254" s="22">
        <f t="shared" si="17"/>
        <v>71</v>
      </c>
      <c r="B254" s="23" t="s">
        <v>112</v>
      </c>
      <c r="C254" s="24">
        <v>-33.06</v>
      </c>
      <c r="D254" s="24"/>
      <c r="E254" s="24"/>
      <c r="F254" s="24"/>
      <c r="G254" s="24"/>
      <c r="H254" s="24"/>
      <c r="I254" s="25"/>
      <c r="J254" s="25"/>
      <c r="K254" s="26">
        <f t="shared" si="16"/>
        <v>-33.06</v>
      </c>
    </row>
    <row r="255" spans="1:11" x14ac:dyDescent="0.2">
      <c r="A255" s="22">
        <f t="shared" si="17"/>
        <v>72</v>
      </c>
      <c r="B255" s="23" t="s">
        <v>113</v>
      </c>
      <c r="C255" s="24">
        <v>-55.07</v>
      </c>
      <c r="D255" s="24"/>
      <c r="E255" s="24"/>
      <c r="F255" s="24"/>
      <c r="G255" s="24"/>
      <c r="H255" s="24"/>
      <c r="I255" s="25"/>
      <c r="J255" s="25"/>
      <c r="K255" s="26">
        <f t="shared" si="16"/>
        <v>-55.07</v>
      </c>
    </row>
    <row r="256" spans="1:11" x14ac:dyDescent="0.2">
      <c r="A256" s="22"/>
      <c r="B256" s="23"/>
      <c r="C256" s="24"/>
      <c r="D256" s="24"/>
      <c r="E256" s="24"/>
      <c r="F256" s="24"/>
      <c r="G256" s="24"/>
      <c r="H256" s="24"/>
      <c r="I256" s="25"/>
      <c r="J256" s="25"/>
      <c r="K256" s="26"/>
    </row>
    <row r="257" spans="1:11" x14ac:dyDescent="0.2">
      <c r="A257" s="22"/>
      <c r="B257" s="23"/>
      <c r="C257" s="24"/>
      <c r="D257" s="24"/>
      <c r="E257" s="24"/>
      <c r="F257" s="24"/>
      <c r="G257" s="24"/>
      <c r="H257" s="24"/>
      <c r="I257" s="25"/>
      <c r="J257" s="25"/>
      <c r="K257" s="26"/>
    </row>
    <row r="258" spans="1:11" x14ac:dyDescent="0.2">
      <c r="A258" s="22"/>
      <c r="B258" s="23"/>
      <c r="C258" s="24"/>
      <c r="D258" s="24"/>
      <c r="E258" s="24"/>
      <c r="F258" s="24"/>
      <c r="G258" s="24"/>
      <c r="H258" s="24"/>
      <c r="I258" s="25"/>
      <c r="J258" s="25"/>
      <c r="K258" s="26"/>
    </row>
    <row r="259" spans="1:11" ht="13.5" thickBot="1" x14ac:dyDescent="0.25">
      <c r="A259" s="27"/>
      <c r="B259" s="28"/>
      <c r="C259" s="29"/>
      <c r="D259" s="29"/>
      <c r="E259" s="24"/>
      <c r="F259" s="31"/>
      <c r="G259" s="32"/>
      <c r="H259" s="31"/>
      <c r="I259" s="32"/>
      <c r="J259" s="32"/>
      <c r="K259" s="33"/>
    </row>
    <row r="260" spans="1:11" ht="13.5" thickTop="1" x14ac:dyDescent="0.2">
      <c r="A260" s="22"/>
      <c r="B260" s="56"/>
      <c r="C260" s="57"/>
      <c r="D260" s="58"/>
      <c r="E260" s="59"/>
      <c r="F260" s="60"/>
      <c r="G260" s="61"/>
      <c r="H260" s="61"/>
      <c r="I260" s="61"/>
      <c r="J260" s="61"/>
      <c r="K260" s="62"/>
    </row>
    <row r="261" spans="1:11" ht="15" x14ac:dyDescent="0.25">
      <c r="A261" s="22"/>
      <c r="B261" s="63" t="s">
        <v>63</v>
      </c>
      <c r="C261" s="64">
        <f t="shared" ref="C261:K261" si="18">SUM(C234:C255)+C218</f>
        <v>-15347.2</v>
      </c>
      <c r="D261" s="65">
        <f t="shared" si="18"/>
        <v>0</v>
      </c>
      <c r="E261" s="66">
        <f t="shared" si="18"/>
        <v>0</v>
      </c>
      <c r="F261" s="67">
        <f t="shared" si="18"/>
        <v>0</v>
      </c>
      <c r="G261" s="68">
        <f t="shared" si="18"/>
        <v>0</v>
      </c>
      <c r="H261" s="68">
        <f t="shared" si="18"/>
        <v>0</v>
      </c>
      <c r="I261" s="68">
        <f t="shared" si="18"/>
        <v>0</v>
      </c>
      <c r="J261" s="68">
        <f t="shared" si="18"/>
        <v>0</v>
      </c>
      <c r="K261" s="69">
        <f t="shared" si="18"/>
        <v>-15347.2</v>
      </c>
    </row>
    <row r="262" spans="1:11" ht="13.5" thickBot="1" x14ac:dyDescent="0.25">
      <c r="A262" s="70"/>
      <c r="B262" s="71"/>
      <c r="C262" s="72"/>
      <c r="D262" s="73"/>
      <c r="E262" s="73"/>
      <c r="F262" s="74"/>
      <c r="G262" s="73"/>
      <c r="H262" s="73"/>
      <c r="I262" s="73"/>
      <c r="J262" s="73"/>
      <c r="K262" s="75"/>
    </row>
    <row r="265" spans="1:11" x14ac:dyDescent="0.2">
      <c r="C265" s="76"/>
      <c r="D265" s="76"/>
    </row>
  </sheetData>
  <mergeCells count="30">
    <mergeCell ref="A182:K182"/>
    <mergeCell ref="A221:K221"/>
    <mergeCell ref="A222:K222"/>
    <mergeCell ref="A223:K223"/>
    <mergeCell ref="A224:K224"/>
    <mergeCell ref="A225:K225"/>
    <mergeCell ref="A138:K138"/>
    <mergeCell ref="A139:K139"/>
    <mergeCell ref="A178:K178"/>
    <mergeCell ref="A179:K179"/>
    <mergeCell ref="A180:K180"/>
    <mergeCell ref="A181:K181"/>
    <mergeCell ref="A90:K90"/>
    <mergeCell ref="A91:K91"/>
    <mergeCell ref="A92:K92"/>
    <mergeCell ref="A135:K135"/>
    <mergeCell ref="A136:K136"/>
    <mergeCell ref="A137:K137"/>
    <mergeCell ref="A46:K46"/>
    <mergeCell ref="A47:K47"/>
    <mergeCell ref="A48:K48"/>
    <mergeCell ref="A49:K49"/>
    <mergeCell ref="A88:K88"/>
    <mergeCell ref="A89:K89"/>
    <mergeCell ref="A2:K2"/>
    <mergeCell ref="A3:K3"/>
    <mergeCell ref="A4:K4"/>
    <mergeCell ref="A5:K5"/>
    <mergeCell ref="A6:K6"/>
    <mergeCell ref="A45:K45"/>
  </mergeCells>
  <printOptions horizontalCentered="1"/>
  <pageMargins left="0.23622047244094491" right="0.23622047244094491" top="0.74803149606299213" bottom="0.74803149606299213" header="0.31496062992125984" footer="0.31496062992125984"/>
  <pageSetup scale="82" fitToWidth="3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MAYO 1ER DCTO FEIEF</vt:lpstr>
      <vt:lpstr>' MAYO 1ER DCTO FEIEF'!Área_de_impresión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Procu8</dc:creator>
  <cp:lastModifiedBy>Procu8</cp:lastModifiedBy>
  <dcterms:created xsi:type="dcterms:W3CDTF">2017-07-05T21:37:25Z</dcterms:created>
  <dcterms:modified xsi:type="dcterms:W3CDTF">2017-07-05T21:37:42Z</dcterms:modified>
</cp:coreProperties>
</file>