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PAGOS OCTUBRE" sheetId="1" r:id="rId1"/>
  </sheets>
  <definedNames>
    <definedName name="_xlnm.Print_Area" localSheetId="0">'PAGOS OCTUBRE'!$A$2:$K$130</definedName>
  </definedNames>
  <calcPr calcId="145621"/>
</workbook>
</file>

<file path=xl/calcChain.xml><?xml version="1.0" encoding="utf-8"?>
<calcChain xmlns="http://schemas.openxmlformats.org/spreadsheetml/2006/main">
  <c r="K122" i="1" l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K101" i="1"/>
  <c r="I85" i="1"/>
  <c r="I128" i="1" s="1"/>
  <c r="H85" i="1"/>
  <c r="H128" i="1" s="1"/>
  <c r="E85" i="1"/>
  <c r="E128" i="1" s="1"/>
  <c r="D85" i="1"/>
  <c r="D128" i="1" s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K59" i="1"/>
  <c r="A59" i="1"/>
  <c r="K58" i="1"/>
  <c r="J42" i="1"/>
  <c r="J85" i="1" s="1"/>
  <c r="J128" i="1" s="1"/>
  <c r="I42" i="1"/>
  <c r="H42" i="1"/>
  <c r="G42" i="1"/>
  <c r="G85" i="1" s="1"/>
  <c r="G128" i="1" s="1"/>
  <c r="F42" i="1"/>
  <c r="F85" i="1" s="1"/>
  <c r="F128" i="1" s="1"/>
  <c r="E42" i="1"/>
  <c r="D42" i="1"/>
  <c r="C42" i="1"/>
  <c r="C85" i="1" s="1"/>
  <c r="C128" i="1" s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K15" i="1"/>
  <c r="K42" i="1" s="1"/>
  <c r="K85" i="1" s="1"/>
  <c r="K128" i="1" s="1"/>
</calcChain>
</file>

<file path=xl/sharedStrings.xml><?xml version="1.0" encoding="utf-8"?>
<sst xmlns="http://schemas.openxmlformats.org/spreadsheetml/2006/main" count="209" uniqueCount="114">
  <si>
    <t xml:space="preserve">                                     </t>
  </si>
  <si>
    <t>GOBIERNO DEL ESTADO DE SONORA</t>
  </si>
  <si>
    <t>SECRETARIA DE HACIENDA</t>
  </si>
  <si>
    <t>PROCURADURIA FISCAL</t>
  </si>
  <si>
    <t>PARTICIPACIONES FEDERALES MINISTRADAS A LOS MUNICIPIOS  EN EL MES DE OCTUBRE DEL EJERCICIO FISCAL</t>
  </si>
  <si>
    <t>hoja 1 de  3</t>
  </si>
  <si>
    <t>Art. 4o-A,</t>
  </si>
  <si>
    <t>Fondo de</t>
  </si>
  <si>
    <t>Fondo General</t>
  </si>
  <si>
    <t xml:space="preserve">Impuesto </t>
  </si>
  <si>
    <t>Impuesto</t>
  </si>
  <si>
    <t>Fracción I de</t>
  </si>
  <si>
    <t>Compensación</t>
  </si>
  <si>
    <t>Nombre del</t>
  </si>
  <si>
    <t>de</t>
  </si>
  <si>
    <t>Fomento</t>
  </si>
  <si>
    <t>Sobre</t>
  </si>
  <si>
    <t>Especial</t>
  </si>
  <si>
    <t>Fiscalización</t>
  </si>
  <si>
    <t xml:space="preserve">La Ley de </t>
  </si>
  <si>
    <t>del Impuesto</t>
  </si>
  <si>
    <t>Total</t>
  </si>
  <si>
    <t>Municipio</t>
  </si>
  <si>
    <t>Participaciones</t>
  </si>
  <si>
    <t>Municipal</t>
  </si>
  <si>
    <t>Automóviles</t>
  </si>
  <si>
    <t>Tenencia o</t>
  </si>
  <si>
    <t>y</t>
  </si>
  <si>
    <t>Coordinación</t>
  </si>
  <si>
    <t>Nuevos</t>
  </si>
  <si>
    <t xml:space="preserve">Uso de </t>
  </si>
  <si>
    <t>Producción y</t>
  </si>
  <si>
    <t>Recaudación</t>
  </si>
  <si>
    <t>Fiscal</t>
  </si>
  <si>
    <t>Autómoviles</t>
  </si>
  <si>
    <t>Vehículos*</t>
  </si>
  <si>
    <t>Servicios</t>
  </si>
  <si>
    <t>(Gasolinas)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</si>
  <si>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</si>
  <si>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</si>
  <si>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</si>
  <si>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</si>
  <si>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</si>
  <si>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</si>
  <si>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</si>
  <si>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</si>
  <si>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</si>
  <si>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</si>
  <si>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</si>
  <si>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</si>
  <si>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</si>
  <si>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Benito Juárez</t>
  </si>
  <si>
    <t>Baviacora</t>
  </si>
  <si>
    <t>Bavispe</t>
  </si>
  <si>
    <t>Benjamin Hill</t>
  </si>
  <si>
    <t>Caborca</t>
  </si>
  <si>
    <t>Cajeme</t>
  </si>
  <si>
    <t>Cananea</t>
  </si>
  <si>
    <t>Carbo</t>
  </si>
  <si>
    <t>La Colorada</t>
  </si>
  <si>
    <t>Cucurpe</t>
  </si>
  <si>
    <t>Cumpas</t>
  </si>
  <si>
    <t>Divisaderos</t>
  </si>
  <si>
    <t>Suma</t>
  </si>
  <si>
    <t xml:space="preserve">  </t>
  </si>
  <si>
    <t>hoja 2 de  3</t>
  </si>
  <si>
    <t>Empalme</t>
  </si>
  <si>
    <t>Etchojoa</t>
  </si>
  <si>
    <t>Fronteras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</si>
  <si>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</si>
  <si>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</si>
  <si>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</si>
  <si>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</si>
  <si>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</si>
  <si>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</si>
  <si>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</si>
  <si>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</si>
  <si>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</si>
  <si>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</si>
  <si>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</si>
  <si>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</si>
  <si>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</si>
  <si>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</si>
  <si>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</si>
  <si>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</si>
  <si>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</si>
  <si>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</si>
  <si>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Villa Hidalgo</t>
  </si>
  <si>
    <t>Oquitoa</t>
  </si>
  <si>
    <t>Pitiquito</t>
  </si>
  <si>
    <t>Puerto Peñasco</t>
  </si>
  <si>
    <t>hoja 3 de  3</t>
  </si>
  <si>
    <t>Quiriego</t>
  </si>
  <si>
    <t>Rayón</t>
  </si>
  <si>
    <t>Rosario de Tesopaco</t>
  </si>
  <si>
    <t>Sahuaripa</t>
  </si>
  <si>
    <t>San Felipe de Jesús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</si>
  <si>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</si>
  <si>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</si>
  <si>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</si>
  <si>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</si>
  <si>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</si>
  <si>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</si>
  <si>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</si>
  <si>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</si>
  <si>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Gral. Plutarco Elías Calles</t>
  </si>
  <si>
    <t>Suaqui Grande</t>
  </si>
  <si>
    <t>Tepache</t>
  </si>
  <si>
    <t>San Ignacio Río Muerto</t>
  </si>
  <si>
    <t>Trincheras</t>
  </si>
  <si>
    <t>Tubutama</t>
  </si>
  <si>
    <t>Ures</t>
  </si>
  <si>
    <t>Villa Pesqueira</t>
  </si>
  <si>
    <t>Yecora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</si>
</sst>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2" xfId="0" applyFont="1" applyBorder="1"/>
    <xf numFmtId="0" fontId="4" fillId="0" borderId="12" xfId="0" applyFont="1" applyBorder="1"/>
    <xf numFmtId="0" fontId="4" fillId="0" borderId="3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6" xfId="0" applyFont="1" applyBorder="1"/>
    <xf numFmtId="0" fontId="4" fillId="0" borderId="0" xfId="0" applyFont="1" applyBorder="1"/>
    <xf numFmtId="4" fontId="6" fillId="0" borderId="7" xfId="0" applyNumberFormat="1" applyFont="1" applyBorder="1"/>
    <xf numFmtId="4" fontId="6" fillId="0" borderId="15" xfId="0" applyNumberFormat="1" applyFont="1" applyBorder="1"/>
    <xf numFmtId="4" fontId="7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4" fontId="6" fillId="0" borderId="19" xfId="0" applyNumberFormat="1" applyFont="1" applyBorder="1"/>
    <xf numFmtId="4" fontId="6" fillId="0" borderId="20" xfId="0" applyNumberFormat="1" applyFont="1" applyBorder="1"/>
    <xf numFmtId="0" fontId="4" fillId="0" borderId="7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6" xfId="0" applyFont="1" applyBorder="1"/>
    <xf numFmtId="0" fontId="6" fillId="0" borderId="7" xfId="0" applyFont="1" applyBorder="1"/>
    <xf numFmtId="40" fontId="6" fillId="0" borderId="21" xfId="0" applyNumberFormat="1" applyFont="1" applyBorder="1"/>
    <xf numFmtId="4" fontId="6" fillId="0" borderId="22" xfId="0" applyNumberFormat="1" applyFont="1" applyBorder="1"/>
    <xf numFmtId="4" fontId="6" fillId="0" borderId="21" xfId="0" applyNumberFormat="1" applyFont="1" applyBorder="1"/>
    <xf numFmtId="4" fontId="6" fillId="0" borderId="23" xfId="0" applyNumberFormat="1" applyFont="1" applyBorder="1"/>
    <xf numFmtId="0" fontId="8" fillId="0" borderId="0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7" xfId="0" applyNumberFormat="1" applyFont="1" applyBorder="1"/>
    <xf numFmtId="40" fontId="8" fillId="0" borderId="7" xfId="0" applyNumberFormat="1" applyFont="1" applyBorder="1"/>
    <xf numFmtId="4" fontId="8" fillId="0" borderId="22" xfId="0" applyNumberFormat="1" applyFont="1" applyBorder="1"/>
    <xf numFmtId="4" fontId="8" fillId="0" borderId="7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0" fillId="0" borderId="5" xfId="0" applyBorder="1"/>
    <xf numFmtId="0" fontId="4" fillId="0" borderId="9" xfId="0" applyFont="1" applyBorder="1"/>
    <xf numFmtId="0" fontId="4" fillId="0" borderId="24" xfId="0" applyFont="1" applyBorder="1"/>
    <xf numFmtId="0" fontId="6" fillId="0" borderId="10" xfId="0" applyFont="1" applyBorder="1"/>
    <xf numFmtId="4" fontId="6" fillId="0" borderId="10" xfId="0" applyNumberFormat="1" applyFont="1" applyBorder="1"/>
    <xf numFmtId="4" fontId="6" fillId="0" borderId="24" xfId="0" applyNumberFormat="1" applyFont="1" applyBorder="1"/>
    <xf numFmtId="4" fontId="6" fillId="0" borderId="11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1" fillId="0" borderId="0" xfId="0" applyFont="1" applyBorder="1"/>
    <xf numFmtId="0" fontId="7" fillId="0" borderId="7" xfId="0" applyFont="1" applyBorder="1"/>
    <xf numFmtId="4" fontId="7" fillId="0" borderId="7" xfId="0" applyNumberFormat="1" applyFont="1" applyBorder="1"/>
    <xf numFmtId="40" fontId="7" fillId="0" borderId="21" xfId="0" applyNumberFormat="1" applyFont="1" applyBorder="1"/>
    <xf numFmtId="4" fontId="7" fillId="0" borderId="25" xfId="0" applyNumberFormat="1" applyFont="1" applyBorder="1"/>
    <xf numFmtId="4" fontId="7" fillId="0" borderId="21" xfId="0" applyNumberFormat="1" applyFont="1" applyBorder="1"/>
    <xf numFmtId="4" fontId="7" fillId="0" borderId="23" xfId="0" applyNumberFormat="1" applyFont="1" applyBorder="1"/>
    <xf numFmtId="0" fontId="9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0" fontId="9" fillId="0" borderId="7" xfId="0" applyNumberFormat="1" applyFont="1" applyBorder="1"/>
    <xf numFmtId="4" fontId="9" fillId="0" borderId="22" xfId="0" applyNumberFormat="1" applyFont="1" applyBorder="1"/>
    <xf numFmtId="4" fontId="9" fillId="0" borderId="7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24" xfId="0" applyFont="1" applyBorder="1"/>
    <xf numFmtId="0" fontId="7" fillId="0" borderId="10" xfId="0" applyFont="1" applyBorder="1"/>
    <xf numFmtId="4" fontId="7" fillId="0" borderId="10" xfId="0" applyNumberFormat="1" applyFont="1" applyBorder="1"/>
    <xf numFmtId="4" fontId="7" fillId="0" borderId="24" xfId="0" applyNumberFormat="1" applyFont="1" applyBorder="1"/>
    <xf numFmtId="4" fontId="7" fillId="0" borderId="11" xfId="0" applyNumberFormat="1" applyFon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showGridLines="0" tabSelected="1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3" customWidth="1"/>
    <col min="2" max="2" width="22.5703125" customWidth="1"/>
    <col min="3" max="3" width="15.28515625" customWidth="1"/>
    <col min="4" max="4" width="14.140625" customWidth="1"/>
    <col min="5" max="5" width="14" customWidth="1"/>
    <col min="6" max="6" width="14.42578125" customWidth="1"/>
    <col min="7" max="7" width="14" customWidth="1"/>
    <col min="8" max="8" width="14.42578125" customWidth="1"/>
    <col min="9" max="10" width="14.140625" customWidth="1"/>
    <col min="11" max="11" width="17" customWidth="1"/>
    <col min="12" max="12" width="13.7109375" bestFit="1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A6" s="3">
        <v>2014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5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5" t="s">
        <v>5</v>
      </c>
    </row>
    <row r="8" spans="1:11" x14ac:dyDescent="0.2">
      <c r="A8" s="6"/>
      <c r="B8" s="7"/>
      <c r="C8" s="8"/>
      <c r="D8" s="8"/>
      <c r="E8" s="8"/>
      <c r="F8" s="8"/>
      <c r="G8" s="8"/>
      <c r="H8" s="8"/>
      <c r="I8" s="8" t="s">
        <v>6</v>
      </c>
      <c r="J8" s="8" t="s">
        <v>7</v>
      </c>
      <c r="K8" s="9"/>
    </row>
    <row r="9" spans="1:11" x14ac:dyDescent="0.2">
      <c r="A9" s="10"/>
      <c r="B9" s="11"/>
      <c r="C9" s="12" t="s">
        <v>8</v>
      </c>
      <c r="D9" s="12" t="s">
        <v>7</v>
      </c>
      <c r="E9" s="12" t="s">
        <v>9</v>
      </c>
      <c r="F9" s="12" t="s">
        <v>10</v>
      </c>
      <c r="G9" s="12" t="s">
        <v>10</v>
      </c>
      <c r="H9" s="12" t="s">
        <v>7</v>
      </c>
      <c r="I9" s="12" t="s">
        <v>11</v>
      </c>
      <c r="J9" s="12" t="s">
        <v>12</v>
      </c>
      <c r="K9" s="13"/>
    </row>
    <row r="10" spans="1:11" x14ac:dyDescent="0.2">
      <c r="A10" s="10"/>
      <c r="B10" s="11" t="s">
        <v>13</v>
      </c>
      <c r="C10" s="12" t="s">
        <v>14</v>
      </c>
      <c r="D10" s="12" t="s">
        <v>15</v>
      </c>
      <c r="E10" s="12" t="s">
        <v>16</v>
      </c>
      <c r="F10" s="12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3" t="s">
        <v>21</v>
      </c>
    </row>
    <row r="11" spans="1:11" x14ac:dyDescent="0.2">
      <c r="A11" s="10"/>
      <c r="B11" s="11" t="s">
        <v>22</v>
      </c>
      <c r="C11" s="12" t="s">
        <v>23</v>
      </c>
      <c r="D11" s="12" t="s">
        <v>24</v>
      </c>
      <c r="E11" s="12" t="s">
        <v>25</v>
      </c>
      <c r="F11" s="12" t="s">
        <v>26</v>
      </c>
      <c r="G11" s="12" t="s">
        <v>16</v>
      </c>
      <c r="H11" s="12" t="s">
        <v>27</v>
      </c>
      <c r="I11" s="12" t="s">
        <v>28</v>
      </c>
      <c r="J11" s="12" t="s">
        <v>16</v>
      </c>
      <c r="K11" s="13"/>
    </row>
    <row r="12" spans="1:11" x14ac:dyDescent="0.2">
      <c r="A12" s="10"/>
      <c r="B12" s="11"/>
      <c r="C12" s="12"/>
      <c r="D12" s="12"/>
      <c r="E12" s="12" t="s">
        <v>29</v>
      </c>
      <c r="F12" s="12" t="s">
        <v>30</v>
      </c>
      <c r="G12" s="12" t="s">
        <v>31</v>
      </c>
      <c r="H12" s="12" t="s">
        <v>32</v>
      </c>
      <c r="I12" s="12" t="s">
        <v>33</v>
      </c>
      <c r="J12" s="12" t="s">
        <v>34</v>
      </c>
      <c r="K12" s="13"/>
    </row>
    <row r="13" spans="1:11" ht="13.5" thickBot="1" x14ac:dyDescent="0.25">
      <c r="A13" s="10"/>
      <c r="B13" s="14"/>
      <c r="C13" s="15"/>
      <c r="D13" s="15"/>
      <c r="E13" s="15"/>
      <c r="F13" s="15" t="s">
        <v>35</v>
      </c>
      <c r="G13" s="15" t="s">
        <v>36</v>
      </c>
      <c r="H13" s="15"/>
      <c r="I13" s="15" t="s">
        <v>37</v>
      </c>
      <c r="J13" s="15" t="s">
        <v>29</v>
      </c>
      <c r="K13" s="16"/>
    </row>
    <row r="14" spans="1:11" x14ac:dyDescent="0.2">
      <c r="A14" s="17"/>
      <c r="B14" s="18"/>
      <c r="C14" s="19"/>
      <c r="D14" s="19"/>
      <c r="E14" s="19"/>
      <c r="F14" s="19"/>
      <c r="G14" s="19"/>
      <c r="H14" s="19"/>
      <c r="I14" s="20"/>
      <c r="J14" s="20"/>
      <c r="K14" s="21"/>
    </row>
    <row r="15" spans="1:11" x14ac:dyDescent="0.2">
      <c r="A15" s="22">
        <v>1</v>
      </c>
      <c r="B15" s="23" t="s">
        <v>38</v>
      </c>
      <c r="C15" s="24">
        <v>453260.18999999994</v>
      </c>
      <c r="D15" s="24">
        <v>168663.44</v>
      </c>
      <c r="E15" s="24">
        <v>1649.09</v>
      </c>
      <c r="F15" s="24">
        <v>42.99</v>
      </c>
      <c r="G15" s="24">
        <v>6133.86</v>
      </c>
      <c r="H15" s="24">
        <v>114821.81999999999</v>
      </c>
      <c r="I15" s="25">
        <v>16601.059999999998</v>
      </c>
      <c r="J15" s="25">
        <v>692.68</v>
      </c>
      <c r="K15" s="26">
        <f>SUM(C15:J15)</f>
        <v>761865.12999999977</v>
      </c>
    </row>
    <row r="16" spans="1:11" x14ac:dyDescent="0.2">
      <c r="A16" s="22">
        <f>1+A15</f>
        <v>2</v>
      </c>
      <c r="B16" s="23" t="s">
        <v>39</v>
      </c>
      <c r="C16" s="24">
        <v>4446644.72</v>
      </c>
      <c r="D16" s="24">
        <v>477201.42</v>
      </c>
      <c r="E16" s="24">
        <v>49849.41</v>
      </c>
      <c r="F16" s="24">
        <v>1299.53</v>
      </c>
      <c r="G16" s="24">
        <v>157006.59</v>
      </c>
      <c r="H16" s="24">
        <v>1126443.1499999999</v>
      </c>
      <c r="I16" s="25">
        <v>424932.37</v>
      </c>
      <c r="J16" s="25">
        <v>20938.54</v>
      </c>
      <c r="K16" s="26">
        <f t="shared" ref="K16:K39" si="0">SUM(C16:J16)</f>
        <v>6704315.7300000004</v>
      </c>
    </row>
    <row r="17" spans="1:11" x14ac:dyDescent="0.2">
      <c r="A17" s="22">
        <f t="shared" ref="A17:A39" si="1">1+A16</f>
        <v>3</v>
      </c>
      <c r="B17" s="23" t="s">
        <v>40</v>
      </c>
      <c r="C17" s="24">
        <v>2943317.7800000003</v>
      </c>
      <c r="D17" s="24">
        <v>507681.82</v>
      </c>
      <c r="E17" s="24">
        <v>44812.14</v>
      </c>
      <c r="F17" s="24">
        <v>1168.21</v>
      </c>
      <c r="G17" s="24">
        <v>63751.62</v>
      </c>
      <c r="H17" s="24">
        <v>745613.9</v>
      </c>
      <c r="I17" s="25">
        <v>172541.33</v>
      </c>
      <c r="J17" s="25">
        <v>18822.7</v>
      </c>
      <c r="K17" s="26">
        <f t="shared" si="0"/>
        <v>4497709.5000000009</v>
      </c>
    </row>
    <row r="18" spans="1:11" x14ac:dyDescent="0.2">
      <c r="A18" s="22">
        <f t="shared" si="1"/>
        <v>4</v>
      </c>
      <c r="B18" s="23" t="s">
        <v>41</v>
      </c>
      <c r="C18" s="24">
        <v>800257.32</v>
      </c>
      <c r="D18" s="24">
        <v>224170.36</v>
      </c>
      <c r="E18" s="24">
        <v>3952.97</v>
      </c>
      <c r="F18" s="24">
        <v>103.05</v>
      </c>
      <c r="G18" s="24">
        <v>18383.82</v>
      </c>
      <c r="H18" s="24">
        <v>202724.62000000002</v>
      </c>
      <c r="I18" s="25">
        <v>49755.119999999995</v>
      </c>
      <c r="J18" s="25">
        <v>1660.39</v>
      </c>
      <c r="K18" s="26">
        <f t="shared" si="0"/>
        <v>1301007.6499999997</v>
      </c>
    </row>
    <row r="19" spans="1:11" x14ac:dyDescent="0.2">
      <c r="A19" s="22">
        <f t="shared" si="1"/>
        <v>5</v>
      </c>
      <c r="B19" s="23" t="s">
        <v>42</v>
      </c>
      <c r="C19" s="24">
        <v>414159.2</v>
      </c>
      <c r="D19" s="24">
        <v>133642.85</v>
      </c>
      <c r="E19" s="24">
        <v>4592.97</v>
      </c>
      <c r="F19" s="24">
        <v>119.73</v>
      </c>
      <c r="G19" s="24">
        <v>3761.41</v>
      </c>
      <c r="H19" s="24">
        <v>104916.59</v>
      </c>
      <c r="I19" s="25">
        <v>10180.120000000001</v>
      </c>
      <c r="J19" s="25">
        <v>1929.21</v>
      </c>
      <c r="K19" s="26">
        <f t="shared" si="0"/>
        <v>673302.08</v>
      </c>
    </row>
    <row r="20" spans="1:11" x14ac:dyDescent="0.2">
      <c r="A20" s="22">
        <f t="shared" si="1"/>
        <v>6</v>
      </c>
      <c r="B20" s="23" t="s">
        <v>43</v>
      </c>
      <c r="C20" s="24">
        <v>580536.33000000007</v>
      </c>
      <c r="D20" s="24">
        <v>227226.55</v>
      </c>
      <c r="E20" s="24">
        <v>605.77</v>
      </c>
      <c r="F20" s="24">
        <v>15.79</v>
      </c>
      <c r="G20" s="24">
        <v>8607.68</v>
      </c>
      <c r="H20" s="24">
        <v>147063.96000000002</v>
      </c>
      <c r="I20" s="25">
        <v>23296.35</v>
      </c>
      <c r="J20" s="25">
        <v>254.44</v>
      </c>
      <c r="K20" s="26">
        <f t="shared" si="0"/>
        <v>987606.87000000023</v>
      </c>
    </row>
    <row r="21" spans="1:11" x14ac:dyDescent="0.2">
      <c r="A21" s="22">
        <f t="shared" si="1"/>
        <v>7</v>
      </c>
      <c r="B21" s="23" t="s">
        <v>44</v>
      </c>
      <c r="C21" s="24">
        <v>369529.42000000004</v>
      </c>
      <c r="D21" s="24">
        <v>112311.87</v>
      </c>
      <c r="E21" s="24">
        <v>5789.55</v>
      </c>
      <c r="F21" s="24">
        <v>150.93</v>
      </c>
      <c r="G21" s="24">
        <v>1819.91</v>
      </c>
      <c r="H21" s="24">
        <v>93610.77</v>
      </c>
      <c r="I21" s="25">
        <v>4925.5</v>
      </c>
      <c r="J21" s="25">
        <v>2431.8200000000002</v>
      </c>
      <c r="K21" s="26">
        <f t="shared" si="0"/>
        <v>590569.7699999999</v>
      </c>
    </row>
    <row r="22" spans="1:11" x14ac:dyDescent="0.2">
      <c r="A22" s="22">
        <f t="shared" si="1"/>
        <v>8</v>
      </c>
      <c r="B22" s="23" t="s">
        <v>45</v>
      </c>
      <c r="C22" s="24">
        <v>387330.79000000004</v>
      </c>
      <c r="D22" s="24">
        <v>136805.6</v>
      </c>
      <c r="E22" s="24">
        <v>3339.82</v>
      </c>
      <c r="F22" s="24">
        <v>87.07</v>
      </c>
      <c r="G22" s="24">
        <v>3416.73</v>
      </c>
      <c r="H22" s="24">
        <v>98120.31</v>
      </c>
      <c r="I22" s="25">
        <v>9247.25</v>
      </c>
      <c r="J22" s="25">
        <v>1402.84</v>
      </c>
      <c r="K22" s="26">
        <f t="shared" si="0"/>
        <v>639750.4099999998</v>
      </c>
    </row>
    <row r="23" spans="1:11" x14ac:dyDescent="0.2">
      <c r="A23" s="22">
        <f t="shared" si="1"/>
        <v>9</v>
      </c>
      <c r="B23" s="23" t="s">
        <v>46</v>
      </c>
      <c r="C23" s="24">
        <v>392083.81</v>
      </c>
      <c r="D23" s="24">
        <v>117677.90000000001</v>
      </c>
      <c r="E23" s="24">
        <v>5946.7</v>
      </c>
      <c r="F23" s="24">
        <v>155.03</v>
      </c>
      <c r="G23" s="24">
        <v>2390.1999999999998</v>
      </c>
      <c r="H23" s="24">
        <v>99324.359999999986</v>
      </c>
      <c r="I23" s="25">
        <v>6469</v>
      </c>
      <c r="J23" s="25">
        <v>2497.83</v>
      </c>
      <c r="K23" s="26">
        <f t="shared" si="0"/>
        <v>626544.82999999996</v>
      </c>
    </row>
    <row r="24" spans="1:11" x14ac:dyDescent="0.2">
      <c r="A24" s="22">
        <f t="shared" si="1"/>
        <v>10</v>
      </c>
      <c r="B24" s="23" t="s">
        <v>47</v>
      </c>
      <c r="C24" s="24">
        <v>405819.47</v>
      </c>
      <c r="D24" s="24">
        <v>150770.33000000002</v>
      </c>
      <c r="E24" s="24">
        <v>2936.4</v>
      </c>
      <c r="F24" s="24">
        <v>76.55</v>
      </c>
      <c r="G24" s="24">
        <v>3462.36</v>
      </c>
      <c r="H24" s="24">
        <v>102803.93</v>
      </c>
      <c r="I24" s="25">
        <v>9370.74</v>
      </c>
      <c r="J24" s="25">
        <v>1233.3900000000001</v>
      </c>
      <c r="K24" s="26">
        <f t="shared" si="0"/>
        <v>676473.17</v>
      </c>
    </row>
    <row r="25" spans="1:11" x14ac:dyDescent="0.2">
      <c r="A25" s="22">
        <f t="shared" si="1"/>
        <v>11</v>
      </c>
      <c r="B25" s="23" t="s">
        <v>48</v>
      </c>
      <c r="C25" s="24">
        <v>405716.73</v>
      </c>
      <c r="D25" s="24">
        <v>127943.95</v>
      </c>
      <c r="E25" s="24">
        <v>4681.9399999999996</v>
      </c>
      <c r="F25" s="24">
        <v>122.05</v>
      </c>
      <c r="G25" s="24">
        <v>3791.81</v>
      </c>
      <c r="H25" s="24">
        <v>102777.9</v>
      </c>
      <c r="I25" s="25">
        <v>10262.4</v>
      </c>
      <c r="J25" s="25">
        <v>1966.58</v>
      </c>
      <c r="K25" s="26">
        <f t="shared" si="0"/>
        <v>657263.35999999999</v>
      </c>
    </row>
    <row r="26" spans="1:11" x14ac:dyDescent="0.2">
      <c r="A26" s="22">
        <f t="shared" si="1"/>
        <v>12</v>
      </c>
      <c r="B26" s="23" t="s">
        <v>49</v>
      </c>
      <c r="C26" s="24">
        <v>2399793.1399999997</v>
      </c>
      <c r="D26" s="24">
        <v>455513.05</v>
      </c>
      <c r="E26" s="24">
        <v>31458.91</v>
      </c>
      <c r="F26" s="24">
        <v>820.11</v>
      </c>
      <c r="G26" s="24">
        <v>54043.91</v>
      </c>
      <c r="H26" s="24">
        <v>607925.91</v>
      </c>
      <c r="I26" s="25">
        <v>146267.79999999999</v>
      </c>
      <c r="J26" s="25">
        <v>13213.87</v>
      </c>
      <c r="K26" s="26">
        <f t="shared" si="0"/>
        <v>3709036.6999999997</v>
      </c>
    </row>
    <row r="27" spans="1:11" x14ac:dyDescent="0.2">
      <c r="A27" s="22">
        <f t="shared" si="1"/>
        <v>13</v>
      </c>
      <c r="B27" s="23" t="s">
        <v>50</v>
      </c>
      <c r="C27" s="24">
        <v>404495.03</v>
      </c>
      <c r="D27" s="24">
        <v>132321.19</v>
      </c>
      <c r="E27" s="24">
        <v>4267.3999999999996</v>
      </c>
      <c r="F27" s="24">
        <v>111.25</v>
      </c>
      <c r="G27" s="24">
        <v>3761.41</v>
      </c>
      <c r="H27" s="24">
        <v>102468.42</v>
      </c>
      <c r="I27" s="25">
        <v>10180.120000000001</v>
      </c>
      <c r="J27" s="25">
        <v>1792.46</v>
      </c>
      <c r="K27" s="26">
        <f t="shared" si="0"/>
        <v>659397.28</v>
      </c>
    </row>
    <row r="28" spans="1:11" x14ac:dyDescent="0.2">
      <c r="A28" s="22">
        <f t="shared" si="1"/>
        <v>14</v>
      </c>
      <c r="B28" s="23" t="s">
        <v>51</v>
      </c>
      <c r="C28" s="24">
        <v>1714227.83</v>
      </c>
      <c r="D28" s="24">
        <v>219502.41</v>
      </c>
      <c r="E28" s="24">
        <v>19844.04</v>
      </c>
      <c r="F28" s="24">
        <v>517.32000000000005</v>
      </c>
      <c r="G28" s="24">
        <v>55288.41</v>
      </c>
      <c r="H28" s="24">
        <v>434255.55</v>
      </c>
      <c r="I28" s="25">
        <v>149635.97</v>
      </c>
      <c r="J28" s="25">
        <v>8335.2099999999991</v>
      </c>
      <c r="K28" s="26">
        <f t="shared" si="0"/>
        <v>2601606.7400000002</v>
      </c>
    </row>
    <row r="29" spans="1:11" x14ac:dyDescent="0.2">
      <c r="A29" s="22">
        <f t="shared" si="1"/>
        <v>15</v>
      </c>
      <c r="B29" s="23" t="s">
        <v>52</v>
      </c>
      <c r="C29" s="24">
        <v>579581.30000000005</v>
      </c>
      <c r="D29" s="24">
        <v>188561.5</v>
      </c>
      <c r="E29" s="24">
        <v>3333.11</v>
      </c>
      <c r="F29" s="24">
        <v>86.89</v>
      </c>
      <c r="G29" s="24">
        <v>9439.0499999999993</v>
      </c>
      <c r="H29" s="24">
        <v>146822.02000000002</v>
      </c>
      <c r="I29" s="25">
        <v>25546.420000000002</v>
      </c>
      <c r="J29" s="25">
        <v>1400.03</v>
      </c>
      <c r="K29" s="26">
        <f t="shared" si="0"/>
        <v>954770.32000000018</v>
      </c>
    </row>
    <row r="30" spans="1:11" x14ac:dyDescent="0.2">
      <c r="A30" s="22">
        <f t="shared" si="1"/>
        <v>16</v>
      </c>
      <c r="B30" s="23" t="s">
        <v>53</v>
      </c>
      <c r="C30" s="24">
        <v>409964.44</v>
      </c>
      <c r="D30" s="24">
        <v>101558.62</v>
      </c>
      <c r="E30" s="24">
        <v>7382.52</v>
      </c>
      <c r="F30" s="24">
        <v>192.46</v>
      </c>
      <c r="G30" s="24">
        <v>3490.23</v>
      </c>
      <c r="H30" s="24">
        <v>103853.95000000001</v>
      </c>
      <c r="I30" s="25">
        <v>9446.16</v>
      </c>
      <c r="J30" s="25">
        <v>3100.92</v>
      </c>
      <c r="K30" s="26">
        <f t="shared" si="0"/>
        <v>638989.30000000005</v>
      </c>
    </row>
    <row r="31" spans="1:11" x14ac:dyDescent="0.2">
      <c r="A31" s="22">
        <f t="shared" si="1"/>
        <v>17</v>
      </c>
      <c r="B31" s="23" t="s">
        <v>54</v>
      </c>
      <c r="C31" s="24">
        <v>785014.7</v>
      </c>
      <c r="D31" s="24">
        <v>226634.34</v>
      </c>
      <c r="E31" s="24">
        <v>5777.78</v>
      </c>
      <c r="F31" s="24">
        <v>150.62</v>
      </c>
      <c r="G31" s="24">
        <v>14528.62</v>
      </c>
      <c r="H31" s="24">
        <v>198863.28999999998</v>
      </c>
      <c r="I31" s="25">
        <v>39321.17</v>
      </c>
      <c r="J31" s="25">
        <v>2426.87</v>
      </c>
      <c r="K31" s="26">
        <f t="shared" si="0"/>
        <v>1272717.3899999999</v>
      </c>
    </row>
    <row r="32" spans="1:11" x14ac:dyDescent="0.2">
      <c r="A32" s="22">
        <f t="shared" si="1"/>
        <v>18</v>
      </c>
      <c r="B32" s="23" t="s">
        <v>55</v>
      </c>
      <c r="C32" s="24">
        <v>5787364.1600000001</v>
      </c>
      <c r="D32" s="24">
        <v>801955.44000000006</v>
      </c>
      <c r="E32" s="24">
        <v>69118.47</v>
      </c>
      <c r="F32" s="24">
        <v>1801.86</v>
      </c>
      <c r="G32" s="24">
        <v>176198.97</v>
      </c>
      <c r="H32" s="24">
        <v>1466079.9500000002</v>
      </c>
      <c r="I32" s="25">
        <v>476875.81000000006</v>
      </c>
      <c r="J32" s="25">
        <v>29032.23</v>
      </c>
      <c r="K32" s="26">
        <f t="shared" si="0"/>
        <v>8808426.8900000006</v>
      </c>
    </row>
    <row r="33" spans="1:12" x14ac:dyDescent="0.2">
      <c r="A33" s="22">
        <f t="shared" si="1"/>
        <v>19</v>
      </c>
      <c r="B33" s="23" t="s">
        <v>56</v>
      </c>
      <c r="C33" s="24">
        <v>28695892.790000003</v>
      </c>
      <c r="D33" s="24">
        <v>3359662.55</v>
      </c>
      <c r="E33" s="24">
        <v>375459.41</v>
      </c>
      <c r="F33" s="24">
        <v>9787.9</v>
      </c>
      <c r="G33" s="24">
        <v>903071.81</v>
      </c>
      <c r="H33" s="24">
        <v>7269366.8300000001</v>
      </c>
      <c r="I33" s="25">
        <v>2444129.5</v>
      </c>
      <c r="J33" s="25">
        <v>157706.39000000001</v>
      </c>
      <c r="K33" s="26">
        <f t="shared" si="0"/>
        <v>43215077.18</v>
      </c>
    </row>
    <row r="34" spans="1:12" x14ac:dyDescent="0.2">
      <c r="A34" s="22">
        <f t="shared" si="1"/>
        <v>20</v>
      </c>
      <c r="B34" s="23" t="s">
        <v>57</v>
      </c>
      <c r="C34" s="24">
        <v>3617822.63</v>
      </c>
      <c r="D34" s="24">
        <v>634662.38</v>
      </c>
      <c r="E34" s="24">
        <v>52099.03</v>
      </c>
      <c r="F34" s="24">
        <v>1358.18</v>
      </c>
      <c r="G34" s="24">
        <v>81263.56</v>
      </c>
      <c r="H34" s="24">
        <v>916482.37</v>
      </c>
      <c r="I34" s="25">
        <v>219936.72999999998</v>
      </c>
      <c r="J34" s="25">
        <v>21883.46</v>
      </c>
      <c r="K34" s="26">
        <f t="shared" si="0"/>
        <v>5545508.3399999989</v>
      </c>
    </row>
    <row r="35" spans="1:12" x14ac:dyDescent="0.2">
      <c r="A35" s="22">
        <f t="shared" si="1"/>
        <v>21</v>
      </c>
      <c r="B35" s="23" t="s">
        <v>58</v>
      </c>
      <c r="C35" s="24">
        <v>609521.33000000007</v>
      </c>
      <c r="D35" s="24">
        <v>213817.54</v>
      </c>
      <c r="E35" s="24">
        <v>238.08</v>
      </c>
      <c r="F35" s="24">
        <v>6.21</v>
      </c>
      <c r="G35" s="24">
        <v>12632.69</v>
      </c>
      <c r="H35" s="24">
        <v>154406.57</v>
      </c>
      <c r="I35" s="25">
        <v>34189.9</v>
      </c>
      <c r="J35" s="25">
        <v>100</v>
      </c>
      <c r="K35" s="26">
        <f t="shared" si="0"/>
        <v>1024912.32</v>
      </c>
    </row>
    <row r="36" spans="1:12" x14ac:dyDescent="0.2">
      <c r="A36" s="22">
        <f t="shared" si="1"/>
        <v>22</v>
      </c>
      <c r="B36" s="23" t="s">
        <v>59</v>
      </c>
      <c r="C36" s="24">
        <v>451012.47</v>
      </c>
      <c r="D36" s="24">
        <v>165103.80000000002</v>
      </c>
      <c r="E36" s="24">
        <v>2060.9</v>
      </c>
      <c r="F36" s="24">
        <v>53.73</v>
      </c>
      <c r="G36" s="24">
        <v>5844.92</v>
      </c>
      <c r="H36" s="24">
        <v>114252.40999999999</v>
      </c>
      <c r="I36" s="25">
        <v>15819.050000000001</v>
      </c>
      <c r="J36" s="25">
        <v>865.65</v>
      </c>
      <c r="K36" s="26">
        <f t="shared" si="0"/>
        <v>755012.93000000017</v>
      </c>
    </row>
    <row r="37" spans="1:12" x14ac:dyDescent="0.2">
      <c r="A37" s="22">
        <f t="shared" si="1"/>
        <v>23</v>
      </c>
      <c r="B37" s="23" t="s">
        <v>60</v>
      </c>
      <c r="C37" s="24">
        <v>373930.9</v>
      </c>
      <c r="D37" s="24">
        <v>132832.29999999999</v>
      </c>
      <c r="E37" s="24">
        <v>3813.13</v>
      </c>
      <c r="F37" s="24">
        <v>99.4</v>
      </c>
      <c r="G37" s="24">
        <v>2374.98</v>
      </c>
      <c r="H37" s="24">
        <v>94725.78</v>
      </c>
      <c r="I37" s="25">
        <v>6427.7800000000007</v>
      </c>
      <c r="J37" s="25">
        <v>1601.65</v>
      </c>
      <c r="K37" s="26">
        <f t="shared" si="0"/>
        <v>615805.92000000004</v>
      </c>
    </row>
    <row r="38" spans="1:12" x14ac:dyDescent="0.2">
      <c r="A38" s="22">
        <f t="shared" si="1"/>
        <v>24</v>
      </c>
      <c r="B38" s="23" t="s">
        <v>61</v>
      </c>
      <c r="C38" s="24">
        <v>789306.32000000007</v>
      </c>
      <c r="D38" s="24">
        <v>249961.73</v>
      </c>
      <c r="E38" s="24">
        <v>3101.28</v>
      </c>
      <c r="F38" s="24">
        <v>80.849999999999994</v>
      </c>
      <c r="G38" s="24">
        <v>15719.91</v>
      </c>
      <c r="H38" s="24">
        <v>199950.47</v>
      </c>
      <c r="I38" s="25">
        <v>42545.32</v>
      </c>
      <c r="J38" s="25">
        <v>1302.6500000000001</v>
      </c>
      <c r="K38" s="26">
        <f t="shared" si="0"/>
        <v>1301968.53</v>
      </c>
    </row>
    <row r="39" spans="1:12" x14ac:dyDescent="0.2">
      <c r="A39" s="22">
        <f t="shared" si="1"/>
        <v>25</v>
      </c>
      <c r="B39" s="23" t="s">
        <v>62</v>
      </c>
      <c r="C39" s="24">
        <v>370680</v>
      </c>
      <c r="D39" s="24">
        <v>97144.8</v>
      </c>
      <c r="E39" s="24">
        <v>6967.86</v>
      </c>
      <c r="F39" s="24">
        <v>181.65</v>
      </c>
      <c r="G39" s="24">
        <v>2091.09</v>
      </c>
      <c r="H39" s="24">
        <v>93902.25</v>
      </c>
      <c r="I39" s="25">
        <v>5659.4599999999991</v>
      </c>
      <c r="J39" s="25">
        <v>2926.75</v>
      </c>
      <c r="K39" s="26">
        <f t="shared" si="0"/>
        <v>579553.86</v>
      </c>
    </row>
    <row r="40" spans="1:12" ht="13.5" thickBot="1" x14ac:dyDescent="0.25">
      <c r="A40" s="27"/>
      <c r="B40" s="28"/>
      <c r="C40" s="29"/>
      <c r="D40" s="29"/>
      <c r="E40" s="29"/>
      <c r="F40" s="30"/>
      <c r="G40" s="31"/>
      <c r="H40" s="31"/>
      <c r="I40" s="32"/>
      <c r="J40" s="32"/>
      <c r="K40" s="33"/>
    </row>
    <row r="41" spans="1:12" ht="13.5" thickTop="1" x14ac:dyDescent="0.2">
      <c r="A41" s="34"/>
      <c r="B41" s="23"/>
      <c r="C41" s="35"/>
      <c r="D41" s="24"/>
      <c r="E41" s="36"/>
      <c r="F41" s="37"/>
      <c r="G41" s="38"/>
      <c r="H41" s="38"/>
      <c r="I41" s="38"/>
      <c r="J41" s="38"/>
      <c r="K41" s="39"/>
    </row>
    <row r="42" spans="1:12" ht="14.25" x14ac:dyDescent="0.2">
      <c r="A42" s="34"/>
      <c r="B42" s="40" t="s">
        <v>63</v>
      </c>
      <c r="C42" s="41">
        <f>SUM(C15:C39)</f>
        <v>58587262.800000004</v>
      </c>
      <c r="D42" s="42">
        <f>SUM(D15:D39)</f>
        <v>9363327.7400000021</v>
      </c>
      <c r="E42" s="43">
        <f t="shared" ref="E42:K42" si="2">SUM(E15:E39)</f>
        <v>713078.67999999993</v>
      </c>
      <c r="F42" s="44">
        <f t="shared" si="2"/>
        <v>18589.36</v>
      </c>
      <c r="G42" s="45">
        <f t="shared" si="2"/>
        <v>1612275.5499999998</v>
      </c>
      <c r="H42" s="45">
        <f t="shared" si="2"/>
        <v>14841577.08</v>
      </c>
      <c r="I42" s="45">
        <f t="shared" si="2"/>
        <v>4363562.4300000006</v>
      </c>
      <c r="J42" s="45">
        <f>SUM(J15:J39)</f>
        <v>299518.56000000011</v>
      </c>
      <c r="K42" s="46">
        <f t="shared" si="2"/>
        <v>89799192.200000018</v>
      </c>
      <c r="L42" s="47"/>
    </row>
    <row r="43" spans="1:12" ht="13.5" thickBot="1" x14ac:dyDescent="0.25">
      <c r="A43" s="48"/>
      <c r="B43" s="49"/>
      <c r="C43" s="50"/>
      <c r="D43" s="51"/>
      <c r="E43" s="51"/>
      <c r="F43" s="52"/>
      <c r="G43" s="51"/>
      <c r="H43" s="51"/>
      <c r="I43" s="51"/>
      <c r="J43" s="51"/>
      <c r="K43" s="53"/>
    </row>
    <row r="44" spans="1:12" x14ac:dyDescent="0.2">
      <c r="A44" s="23"/>
      <c r="B44" s="23"/>
      <c r="C44" s="54"/>
      <c r="D44" s="55"/>
      <c r="E44" s="55"/>
      <c r="F44" s="55"/>
      <c r="G44" s="55"/>
      <c r="H44" s="55"/>
      <c r="I44" s="55"/>
      <c r="J44" s="55"/>
      <c r="K44" s="55"/>
    </row>
    <row r="45" spans="1:12" ht="15.75" x14ac:dyDescent="0.25">
      <c r="A45" s="2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5.75" x14ac:dyDescent="0.25">
      <c r="A46" s="2" t="s">
        <v>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3"/>
    </row>
    <row r="47" spans="1:12" ht="15.75" x14ac:dyDescent="0.25">
      <c r="A47" s="2" t="s">
        <v>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3"/>
    </row>
    <row r="48" spans="1:12" ht="15" x14ac:dyDescent="0.2">
      <c r="A48" s="3" t="s">
        <v>4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x14ac:dyDescent="0.2">
      <c r="A49" s="3">
        <v>2014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3.5" thickBot="1" x14ac:dyDescent="0.25">
      <c r="A50" s="4" t="s">
        <v>64</v>
      </c>
      <c r="B50" s="4"/>
      <c r="C50" s="4"/>
      <c r="D50" s="4"/>
      <c r="E50" s="4"/>
      <c r="F50" s="4"/>
      <c r="G50" s="4"/>
      <c r="H50" s="4"/>
      <c r="I50" s="4"/>
      <c r="J50" s="4"/>
      <c r="K50" s="5" t="s">
        <v>65</v>
      </c>
    </row>
    <row r="51" spans="1:11" x14ac:dyDescent="0.2">
      <c r="A51" s="17"/>
      <c r="B51" s="7"/>
      <c r="C51" s="8"/>
      <c r="D51" s="8"/>
      <c r="E51" s="8"/>
      <c r="F51" s="8"/>
      <c r="G51" s="8"/>
      <c r="H51" s="8"/>
      <c r="I51" s="8" t="s">
        <v>6</v>
      </c>
      <c r="J51" s="8" t="s">
        <v>7</v>
      </c>
      <c r="K51" s="9"/>
    </row>
    <row r="52" spans="1:11" x14ac:dyDescent="0.2">
      <c r="A52" s="34"/>
      <c r="B52" s="11"/>
      <c r="C52" s="12" t="s">
        <v>8</v>
      </c>
      <c r="D52" s="12" t="s">
        <v>7</v>
      </c>
      <c r="E52" s="12" t="s">
        <v>9</v>
      </c>
      <c r="F52" s="12" t="s">
        <v>10</v>
      </c>
      <c r="G52" s="12" t="s">
        <v>10</v>
      </c>
      <c r="H52" s="12" t="s">
        <v>7</v>
      </c>
      <c r="I52" s="12" t="s">
        <v>11</v>
      </c>
      <c r="J52" s="12" t="s">
        <v>12</v>
      </c>
      <c r="K52" s="13"/>
    </row>
    <row r="53" spans="1:11" x14ac:dyDescent="0.2">
      <c r="A53" s="34"/>
      <c r="B53" s="11" t="s">
        <v>13</v>
      </c>
      <c r="C53" s="12" t="s">
        <v>14</v>
      </c>
      <c r="D53" s="12" t="s">
        <v>15</v>
      </c>
      <c r="E53" s="12" t="s">
        <v>16</v>
      </c>
      <c r="F53" s="12" t="s">
        <v>16</v>
      </c>
      <c r="G53" s="12" t="s">
        <v>17</v>
      </c>
      <c r="H53" s="12" t="s">
        <v>18</v>
      </c>
      <c r="I53" s="12" t="s">
        <v>19</v>
      </c>
      <c r="J53" s="12" t="s">
        <v>20</v>
      </c>
      <c r="K53" s="13" t="s">
        <v>21</v>
      </c>
    </row>
    <row r="54" spans="1:11" x14ac:dyDescent="0.2">
      <c r="A54" s="34"/>
      <c r="B54" s="11" t="s">
        <v>22</v>
      </c>
      <c r="C54" s="12" t="s">
        <v>23</v>
      </c>
      <c r="D54" s="12" t="s">
        <v>24</v>
      </c>
      <c r="E54" s="12" t="s">
        <v>25</v>
      </c>
      <c r="F54" s="12" t="s">
        <v>26</v>
      </c>
      <c r="G54" s="12" t="s">
        <v>16</v>
      </c>
      <c r="H54" s="12" t="s">
        <v>27</v>
      </c>
      <c r="I54" s="12" t="s">
        <v>28</v>
      </c>
      <c r="J54" s="12" t="s">
        <v>16</v>
      </c>
      <c r="K54" s="13"/>
    </row>
    <row r="55" spans="1:11" x14ac:dyDescent="0.2">
      <c r="A55" s="34"/>
      <c r="B55" s="11"/>
      <c r="C55" s="12"/>
      <c r="D55" s="12"/>
      <c r="E55" s="12" t="s">
        <v>29</v>
      </c>
      <c r="F55" s="12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/>
    </row>
    <row r="56" spans="1:11" ht="13.5" thickBot="1" x14ac:dyDescent="0.25">
      <c r="A56" s="34"/>
      <c r="B56" s="14"/>
      <c r="C56" s="15"/>
      <c r="D56" s="15"/>
      <c r="E56" s="15"/>
      <c r="F56" s="15" t="s">
        <v>35</v>
      </c>
      <c r="G56" s="15" t="s">
        <v>36</v>
      </c>
      <c r="H56" s="15"/>
      <c r="I56" s="15" t="s">
        <v>37</v>
      </c>
      <c r="J56" s="15" t="s">
        <v>29</v>
      </c>
      <c r="K56" s="16"/>
    </row>
    <row r="57" spans="1:11" x14ac:dyDescent="0.2">
      <c r="A57" s="17"/>
      <c r="B57" s="18"/>
      <c r="C57" s="19"/>
      <c r="D57" s="19"/>
      <c r="E57" s="19"/>
      <c r="F57" s="19"/>
      <c r="G57" s="19"/>
      <c r="H57" s="19"/>
      <c r="I57" s="20"/>
      <c r="J57" s="20"/>
      <c r="K57" s="21"/>
    </row>
    <row r="58" spans="1:11" x14ac:dyDescent="0.2">
      <c r="A58" s="22">
        <v>26</v>
      </c>
      <c r="B58" s="23" t="s">
        <v>66</v>
      </c>
      <c r="C58" s="24">
        <v>4412378.92</v>
      </c>
      <c r="D58" s="24">
        <v>705021.04</v>
      </c>
      <c r="E58" s="24">
        <v>49977.81</v>
      </c>
      <c r="F58" s="24">
        <v>1302.8800000000001</v>
      </c>
      <c r="G58" s="24">
        <v>126699.74</v>
      </c>
      <c r="H58" s="24">
        <v>1117762.7799999998</v>
      </c>
      <c r="I58" s="24">
        <v>342908.01999999996</v>
      </c>
      <c r="J58" s="24">
        <v>20992.47</v>
      </c>
      <c r="K58" s="26">
        <f t="shared" ref="K58:K82" si="3">SUM(C58:J58)</f>
        <v>6777043.6599999992</v>
      </c>
    </row>
    <row r="59" spans="1:11" x14ac:dyDescent="0.2">
      <c r="A59" s="22">
        <f>1+A58</f>
        <v>27</v>
      </c>
      <c r="B59" s="23" t="s">
        <v>67</v>
      </c>
      <c r="C59" s="24">
        <v>4944701.9400000004</v>
      </c>
      <c r="D59" s="24">
        <v>658328.61</v>
      </c>
      <c r="E59" s="24">
        <v>67257.27</v>
      </c>
      <c r="F59" s="24">
        <v>1753.34</v>
      </c>
      <c r="G59" s="24">
        <v>142267.57999999999</v>
      </c>
      <c r="H59" s="24">
        <v>1252613.1400000001</v>
      </c>
      <c r="I59" s="24">
        <v>385041.81</v>
      </c>
      <c r="J59" s="24">
        <v>28250.46</v>
      </c>
      <c r="K59" s="26">
        <f t="shared" si="3"/>
        <v>7480214.1500000004</v>
      </c>
    </row>
    <row r="60" spans="1:11" x14ac:dyDescent="0.2">
      <c r="A60" s="22">
        <f t="shared" ref="A60:A82" si="4">1+A59</f>
        <v>28</v>
      </c>
      <c r="B60" s="23" t="s">
        <v>68</v>
      </c>
      <c r="C60" s="24">
        <v>853090.82000000007</v>
      </c>
      <c r="D60" s="24">
        <v>256831.4</v>
      </c>
      <c r="E60" s="24">
        <v>2537.33</v>
      </c>
      <c r="F60" s="24">
        <v>66.150000000000006</v>
      </c>
      <c r="G60" s="24">
        <v>19772.84</v>
      </c>
      <c r="H60" s="24">
        <v>216108.63</v>
      </c>
      <c r="I60" s="24">
        <v>53514.45</v>
      </c>
      <c r="J60" s="24">
        <v>1065.77</v>
      </c>
      <c r="K60" s="26">
        <f t="shared" si="3"/>
        <v>1402987.39</v>
      </c>
    </row>
    <row r="61" spans="1:11" x14ac:dyDescent="0.2">
      <c r="A61" s="22">
        <f t="shared" si="4"/>
        <v>29</v>
      </c>
      <c r="B61" s="23" t="s">
        <v>69</v>
      </c>
      <c r="C61" s="24">
        <v>381094.37</v>
      </c>
      <c r="D61" s="24">
        <v>139942.47</v>
      </c>
      <c r="E61" s="24">
        <v>2986.06</v>
      </c>
      <c r="F61" s="24">
        <v>77.84</v>
      </c>
      <c r="G61" s="24">
        <v>3130.32</v>
      </c>
      <c r="H61" s="24">
        <v>96540.459999999992</v>
      </c>
      <c r="I61" s="24">
        <v>8472.08</v>
      </c>
      <c r="J61" s="24">
        <v>1254.25</v>
      </c>
      <c r="K61" s="26">
        <f t="shared" si="3"/>
        <v>633497.84999999986</v>
      </c>
    </row>
    <row r="62" spans="1:11" x14ac:dyDescent="0.2">
      <c r="A62" s="22">
        <f t="shared" si="4"/>
        <v>30</v>
      </c>
      <c r="B62" s="23" t="s">
        <v>70</v>
      </c>
      <c r="C62" s="24">
        <v>11216324.370000001</v>
      </c>
      <c r="D62" s="24">
        <v>1493886.0299999998</v>
      </c>
      <c r="E62" s="24">
        <v>147106.70000000001</v>
      </c>
      <c r="F62" s="24">
        <v>3834.94</v>
      </c>
      <c r="G62" s="24">
        <v>330338.90000000002</v>
      </c>
      <c r="H62" s="24">
        <v>2841367.4699999997</v>
      </c>
      <c r="I62" s="24">
        <v>894049.66999999993</v>
      </c>
      <c r="J62" s="24">
        <v>61790.080000000002</v>
      </c>
      <c r="K62" s="26">
        <f t="shared" si="3"/>
        <v>16988698.159999996</v>
      </c>
    </row>
    <row r="63" spans="1:11" x14ac:dyDescent="0.2">
      <c r="A63" s="22">
        <f t="shared" si="4"/>
        <v>31</v>
      </c>
      <c r="B63" s="23" t="s">
        <v>71</v>
      </c>
      <c r="C63" s="24">
        <v>45485394.299999997</v>
      </c>
      <c r="D63" s="24">
        <v>4832016.9799999995</v>
      </c>
      <c r="E63" s="24">
        <v>556990.38</v>
      </c>
      <c r="F63" s="24">
        <v>14520.25</v>
      </c>
      <c r="G63" s="24">
        <v>1545705.42</v>
      </c>
      <c r="H63" s="24">
        <v>11522555.48</v>
      </c>
      <c r="I63" s="24">
        <v>4183392.91</v>
      </c>
      <c r="J63" s="24">
        <v>233955.89</v>
      </c>
      <c r="K63" s="26">
        <f t="shared" si="3"/>
        <v>68374531.609999999</v>
      </c>
    </row>
    <row r="64" spans="1:11" x14ac:dyDescent="0.2">
      <c r="A64" s="22">
        <f t="shared" si="4"/>
        <v>32</v>
      </c>
      <c r="B64" s="23" t="s">
        <v>72</v>
      </c>
      <c r="C64" s="24">
        <v>409557.36</v>
      </c>
      <c r="D64" s="24">
        <v>139319.59</v>
      </c>
      <c r="E64" s="24">
        <v>4495.5600000000004</v>
      </c>
      <c r="F64" s="24">
        <v>117.2</v>
      </c>
      <c r="G64" s="24">
        <v>2907.23</v>
      </c>
      <c r="H64" s="24">
        <v>103750.82</v>
      </c>
      <c r="I64" s="24">
        <v>7868.31</v>
      </c>
      <c r="J64" s="24">
        <v>1888.29</v>
      </c>
      <c r="K64" s="26">
        <f t="shared" si="3"/>
        <v>669904.3600000001</v>
      </c>
    </row>
    <row r="65" spans="1:11" x14ac:dyDescent="0.2">
      <c r="A65" s="22">
        <f t="shared" si="4"/>
        <v>33</v>
      </c>
      <c r="B65" s="23" t="s">
        <v>73</v>
      </c>
      <c r="C65" s="24">
        <v>377488.07</v>
      </c>
      <c r="D65" s="24">
        <v>114528.95999999999</v>
      </c>
      <c r="E65" s="24">
        <v>5513.87</v>
      </c>
      <c r="F65" s="24">
        <v>143.74</v>
      </c>
      <c r="G65" s="24">
        <v>2448.48</v>
      </c>
      <c r="H65" s="24">
        <v>95626.9</v>
      </c>
      <c r="I65" s="24">
        <v>6626.7</v>
      </c>
      <c r="J65" s="24">
        <v>2316.02</v>
      </c>
      <c r="K65" s="26">
        <f t="shared" si="3"/>
        <v>604692.74</v>
      </c>
    </row>
    <row r="66" spans="1:11" x14ac:dyDescent="0.2">
      <c r="A66" s="22">
        <f t="shared" si="4"/>
        <v>34</v>
      </c>
      <c r="B66" s="23" t="s">
        <v>74</v>
      </c>
      <c r="C66" s="24">
        <v>5980318.5500000007</v>
      </c>
      <c r="D66" s="24">
        <v>771124.62</v>
      </c>
      <c r="E66" s="24">
        <v>68406.31</v>
      </c>
      <c r="F66" s="24">
        <v>1783.29</v>
      </c>
      <c r="G66" s="24">
        <v>193383.93</v>
      </c>
      <c r="H66" s="24">
        <v>1514959.9800000002</v>
      </c>
      <c r="I66" s="24">
        <v>523386.23</v>
      </c>
      <c r="J66" s="24">
        <v>28733.1</v>
      </c>
      <c r="K66" s="26">
        <f t="shared" si="3"/>
        <v>9082096.0099999998</v>
      </c>
    </row>
    <row r="67" spans="1:11" x14ac:dyDescent="0.2">
      <c r="A67" s="22">
        <f t="shared" si="4"/>
        <v>35</v>
      </c>
      <c r="B67" s="23" t="s">
        <v>75</v>
      </c>
      <c r="C67" s="24">
        <v>377059.69999999995</v>
      </c>
      <c r="D67" s="24">
        <v>134594.19</v>
      </c>
      <c r="E67" s="24">
        <v>3434.15</v>
      </c>
      <c r="F67" s="24">
        <v>89.53</v>
      </c>
      <c r="G67" s="24">
        <v>2894.59</v>
      </c>
      <c r="H67" s="24">
        <v>95518.38</v>
      </c>
      <c r="I67" s="24">
        <v>7834.0899999999992</v>
      </c>
      <c r="J67" s="24">
        <v>1442.47</v>
      </c>
      <c r="K67" s="26">
        <f t="shared" si="3"/>
        <v>622867.1</v>
      </c>
    </row>
    <row r="68" spans="1:11" x14ac:dyDescent="0.2">
      <c r="A68" s="22">
        <f t="shared" si="4"/>
        <v>36</v>
      </c>
      <c r="B68" s="23" t="s">
        <v>76</v>
      </c>
      <c r="C68" s="24">
        <v>927011.35999999987</v>
      </c>
      <c r="D68" s="24">
        <v>225682.91</v>
      </c>
      <c r="E68" s="24">
        <v>4682.72</v>
      </c>
      <c r="F68" s="24">
        <v>122.07</v>
      </c>
      <c r="G68" s="24">
        <v>25316.12</v>
      </c>
      <c r="H68" s="24">
        <v>234834.5</v>
      </c>
      <c r="I68" s="24">
        <v>68517.11</v>
      </c>
      <c r="J68" s="24">
        <v>1966.91</v>
      </c>
      <c r="K68" s="26">
        <f t="shared" si="3"/>
        <v>1488133.7</v>
      </c>
    </row>
    <row r="69" spans="1:11" x14ac:dyDescent="0.2">
      <c r="A69" s="22">
        <f t="shared" si="4"/>
        <v>37</v>
      </c>
      <c r="B69" s="23" t="s">
        <v>77</v>
      </c>
      <c r="C69" s="24">
        <v>2213013.0099999998</v>
      </c>
      <c r="D69" s="24">
        <v>416701.14</v>
      </c>
      <c r="E69" s="24">
        <v>20703.28</v>
      </c>
      <c r="F69" s="24">
        <v>539.72</v>
      </c>
      <c r="G69" s="24">
        <v>61964.69</v>
      </c>
      <c r="H69" s="24">
        <v>560609.96</v>
      </c>
      <c r="I69" s="24">
        <v>167705.07999999999</v>
      </c>
      <c r="J69" s="24">
        <v>8696.1200000000008</v>
      </c>
      <c r="K69" s="26">
        <f t="shared" si="3"/>
        <v>3449933</v>
      </c>
    </row>
    <row r="70" spans="1:11" x14ac:dyDescent="0.2">
      <c r="A70" s="22">
        <f t="shared" si="4"/>
        <v>38</v>
      </c>
      <c r="B70" s="23" t="s">
        <v>78</v>
      </c>
      <c r="C70" s="24">
        <v>414007.76</v>
      </c>
      <c r="D70" s="24">
        <v>150476.1</v>
      </c>
      <c r="E70" s="24">
        <v>2943.35</v>
      </c>
      <c r="F70" s="24">
        <v>76.73</v>
      </c>
      <c r="G70" s="24">
        <v>4014.9</v>
      </c>
      <c r="H70" s="24">
        <v>104878.22</v>
      </c>
      <c r="I70" s="24">
        <v>10866.17</v>
      </c>
      <c r="J70" s="24">
        <v>1236.31</v>
      </c>
      <c r="K70" s="26">
        <f t="shared" si="3"/>
        <v>688499.54</v>
      </c>
    </row>
    <row r="71" spans="1:11" x14ac:dyDescent="0.2">
      <c r="A71" s="22">
        <f t="shared" si="4"/>
        <v>39</v>
      </c>
      <c r="B71" s="23" t="s">
        <v>79</v>
      </c>
      <c r="C71" s="24">
        <v>634491.17000000004</v>
      </c>
      <c r="D71" s="24">
        <v>204510.76</v>
      </c>
      <c r="E71" s="24">
        <v>3617.32</v>
      </c>
      <c r="F71" s="24">
        <v>94.3</v>
      </c>
      <c r="G71" s="24">
        <v>10612.57</v>
      </c>
      <c r="H71" s="24">
        <v>160732.01999999999</v>
      </c>
      <c r="I71" s="24">
        <v>28722.52</v>
      </c>
      <c r="J71" s="24">
        <v>1519.41</v>
      </c>
      <c r="K71" s="26">
        <f t="shared" si="3"/>
        <v>1044300.0700000001</v>
      </c>
    </row>
    <row r="72" spans="1:11" x14ac:dyDescent="0.2">
      <c r="A72" s="22">
        <f t="shared" si="4"/>
        <v>40</v>
      </c>
      <c r="B72" s="23" t="s">
        <v>80</v>
      </c>
      <c r="C72" s="24">
        <v>650535.73</v>
      </c>
      <c r="D72" s="24">
        <v>225748.02</v>
      </c>
      <c r="E72" s="24">
        <v>376.63</v>
      </c>
      <c r="F72" s="24">
        <v>9.82</v>
      </c>
      <c r="G72" s="24">
        <v>13611.11</v>
      </c>
      <c r="H72" s="24">
        <v>164796.51</v>
      </c>
      <c r="I72" s="24">
        <v>36837.96</v>
      </c>
      <c r="J72" s="24">
        <v>158.19999999999999</v>
      </c>
      <c r="K72" s="26">
        <f t="shared" si="3"/>
        <v>1092073.9799999997</v>
      </c>
    </row>
    <row r="73" spans="1:11" x14ac:dyDescent="0.2">
      <c r="A73" s="22">
        <f t="shared" si="4"/>
        <v>41</v>
      </c>
      <c r="B73" s="23" t="s">
        <v>81</v>
      </c>
      <c r="C73" s="24">
        <v>511216.30000000005</v>
      </c>
      <c r="D73" s="24">
        <v>146881.06</v>
      </c>
      <c r="E73" s="24">
        <v>6514.21</v>
      </c>
      <c r="F73" s="24">
        <v>169.82</v>
      </c>
      <c r="G73" s="24">
        <v>5667.46</v>
      </c>
      <c r="H73" s="24">
        <v>129503.51000000001</v>
      </c>
      <c r="I73" s="24">
        <v>15338.77</v>
      </c>
      <c r="J73" s="24">
        <v>2736.2</v>
      </c>
      <c r="K73" s="26">
        <f t="shared" si="3"/>
        <v>818027.33</v>
      </c>
    </row>
    <row r="74" spans="1:11" x14ac:dyDescent="0.2">
      <c r="A74" s="22">
        <f t="shared" si="4"/>
        <v>42</v>
      </c>
      <c r="B74" s="23" t="s">
        <v>82</v>
      </c>
      <c r="C74" s="24">
        <v>2026447.31</v>
      </c>
      <c r="D74" s="24">
        <v>407684.08</v>
      </c>
      <c r="E74" s="24">
        <v>31104.31</v>
      </c>
      <c r="F74" s="24">
        <v>810.86</v>
      </c>
      <c r="G74" s="24">
        <v>36410.32</v>
      </c>
      <c r="H74" s="24">
        <v>513348.33999999997</v>
      </c>
      <c r="I74" s="24">
        <v>98543.14</v>
      </c>
      <c r="J74" s="24">
        <v>13064.92</v>
      </c>
      <c r="K74" s="26">
        <f t="shared" si="3"/>
        <v>3127413.28</v>
      </c>
    </row>
    <row r="75" spans="1:11" x14ac:dyDescent="0.2">
      <c r="A75" s="22">
        <f t="shared" si="4"/>
        <v>43</v>
      </c>
      <c r="B75" s="23" t="s">
        <v>83</v>
      </c>
      <c r="C75" s="24">
        <v>12091672.49</v>
      </c>
      <c r="D75" s="24">
        <v>1629275.1600000001</v>
      </c>
      <c r="E75" s="24">
        <v>156683.85999999999</v>
      </c>
      <c r="F75" s="24">
        <v>4084.61</v>
      </c>
      <c r="G75" s="24">
        <v>356499.04</v>
      </c>
      <c r="H75" s="24">
        <v>3063114.4200000004</v>
      </c>
      <c r="I75" s="24">
        <v>964851.08000000007</v>
      </c>
      <c r="J75" s="24">
        <v>65812.83</v>
      </c>
      <c r="K75" s="26">
        <f t="shared" si="3"/>
        <v>18331993.489999995</v>
      </c>
    </row>
    <row r="76" spans="1:11" x14ac:dyDescent="0.2">
      <c r="A76" s="22">
        <f t="shared" si="4"/>
        <v>44</v>
      </c>
      <c r="B76" s="23" t="s">
        <v>84</v>
      </c>
      <c r="C76" s="24">
        <v>11623730.16</v>
      </c>
      <c r="D76" s="24">
        <v>1218111.1400000001</v>
      </c>
      <c r="E76" s="24">
        <v>136697.85</v>
      </c>
      <c r="F76" s="24">
        <v>3563.59</v>
      </c>
      <c r="G76" s="24">
        <v>405004.73</v>
      </c>
      <c r="H76" s="24">
        <v>2944573.26</v>
      </c>
      <c r="I76" s="24">
        <v>1096129.8900000001</v>
      </c>
      <c r="J76" s="24">
        <v>57417.99</v>
      </c>
      <c r="K76" s="26">
        <f t="shared" si="3"/>
        <v>17485228.609999999</v>
      </c>
    </row>
    <row r="77" spans="1:11" x14ac:dyDescent="0.2">
      <c r="A77" s="22">
        <f t="shared" si="4"/>
        <v>45</v>
      </c>
      <c r="B77" s="23" t="s">
        <v>85</v>
      </c>
      <c r="C77" s="24">
        <v>362984.8</v>
      </c>
      <c r="D77" s="24">
        <v>92344.11</v>
      </c>
      <c r="E77" s="24">
        <v>7656.24</v>
      </c>
      <c r="F77" s="24">
        <v>199.59</v>
      </c>
      <c r="G77" s="24">
        <v>1214.0899999999999</v>
      </c>
      <c r="H77" s="24">
        <v>91952.87000000001</v>
      </c>
      <c r="I77" s="24">
        <v>3285.9</v>
      </c>
      <c r="J77" s="24">
        <v>3215.89</v>
      </c>
      <c r="K77" s="26">
        <f t="shared" si="3"/>
        <v>562853.49000000011</v>
      </c>
    </row>
    <row r="78" spans="1:11" x14ac:dyDescent="0.2">
      <c r="A78" s="22">
        <f t="shared" si="4"/>
        <v>46</v>
      </c>
      <c r="B78" s="23" t="s">
        <v>86</v>
      </c>
      <c r="C78" s="24">
        <v>514015</v>
      </c>
      <c r="D78" s="24">
        <v>181060.42</v>
      </c>
      <c r="E78" s="24">
        <v>2601.84</v>
      </c>
      <c r="F78" s="24">
        <v>67.83</v>
      </c>
      <c r="G78" s="24">
        <v>7175.61</v>
      </c>
      <c r="H78" s="24">
        <v>130212.49</v>
      </c>
      <c r="I78" s="24">
        <v>19420.52</v>
      </c>
      <c r="J78" s="24">
        <v>1092.8699999999999</v>
      </c>
      <c r="K78" s="26">
        <f t="shared" si="3"/>
        <v>855646.58</v>
      </c>
    </row>
    <row r="79" spans="1:11" x14ac:dyDescent="0.2">
      <c r="A79" s="22">
        <f t="shared" si="4"/>
        <v>47</v>
      </c>
      <c r="B79" s="23" t="s">
        <v>87</v>
      </c>
      <c r="C79" s="24">
        <v>422477.95999999996</v>
      </c>
      <c r="D79" s="24">
        <v>154755.49</v>
      </c>
      <c r="E79" s="24">
        <v>2234.9499999999998</v>
      </c>
      <c r="F79" s="24">
        <v>58.26</v>
      </c>
      <c r="G79" s="24">
        <v>5033.84</v>
      </c>
      <c r="H79" s="24">
        <v>107023.93</v>
      </c>
      <c r="I79" s="24">
        <v>13623.89</v>
      </c>
      <c r="J79" s="24">
        <v>938.76</v>
      </c>
      <c r="K79" s="26">
        <f t="shared" si="3"/>
        <v>706147.08</v>
      </c>
    </row>
    <row r="80" spans="1:11" x14ac:dyDescent="0.2">
      <c r="A80" s="22">
        <f t="shared" si="4"/>
        <v>48</v>
      </c>
      <c r="B80" s="23" t="s">
        <v>88</v>
      </c>
      <c r="C80" s="24">
        <v>363977.25000000006</v>
      </c>
      <c r="D80" s="24">
        <v>97712.49</v>
      </c>
      <c r="E80" s="24">
        <v>7373.29</v>
      </c>
      <c r="F80" s="24">
        <v>192.22</v>
      </c>
      <c r="G80" s="24">
        <v>1018.94</v>
      </c>
      <c r="H80" s="24">
        <v>92204.28</v>
      </c>
      <c r="I80" s="24">
        <v>2757.72</v>
      </c>
      <c r="J80" s="24">
        <v>3097.04</v>
      </c>
      <c r="K80" s="26">
        <f t="shared" si="3"/>
        <v>568333.23</v>
      </c>
    </row>
    <row r="81" spans="1:12" x14ac:dyDescent="0.2">
      <c r="A81" s="22">
        <f t="shared" si="4"/>
        <v>49</v>
      </c>
      <c r="B81" s="23" t="s">
        <v>89</v>
      </c>
      <c r="C81" s="24">
        <v>908134.62000000011</v>
      </c>
      <c r="D81" s="24">
        <v>252894.77000000002</v>
      </c>
      <c r="E81" s="24">
        <v>2808.98</v>
      </c>
      <c r="F81" s="24">
        <v>73.23</v>
      </c>
      <c r="G81" s="24">
        <v>23410.07</v>
      </c>
      <c r="H81" s="24">
        <v>230052.56</v>
      </c>
      <c r="I81" s="24">
        <v>63358.47</v>
      </c>
      <c r="J81" s="24">
        <v>1179.8699999999999</v>
      </c>
      <c r="K81" s="26">
        <f t="shared" si="3"/>
        <v>1481912.5700000003</v>
      </c>
    </row>
    <row r="82" spans="1:12" x14ac:dyDescent="0.2">
      <c r="A82" s="22">
        <f t="shared" si="4"/>
        <v>50</v>
      </c>
      <c r="B82" s="23" t="s">
        <v>90</v>
      </c>
      <c r="C82" s="24">
        <v>2511048.87</v>
      </c>
      <c r="D82" s="24">
        <v>440125.79000000004</v>
      </c>
      <c r="E82" s="24">
        <v>20190.61</v>
      </c>
      <c r="F82" s="24">
        <v>526.35</v>
      </c>
      <c r="G82" s="24">
        <v>78972.19</v>
      </c>
      <c r="H82" s="24">
        <v>636109.67999999993</v>
      </c>
      <c r="I82" s="24">
        <v>213735.24</v>
      </c>
      <c r="J82" s="24">
        <v>8480.7800000000007</v>
      </c>
      <c r="K82" s="26">
        <f t="shared" si="3"/>
        <v>3909189.5100000002</v>
      </c>
    </row>
    <row r="83" spans="1:12" ht="13.5" thickBot="1" x14ac:dyDescent="0.25">
      <c r="A83" s="27"/>
      <c r="B83" s="28"/>
      <c r="C83" s="29"/>
      <c r="D83" s="29"/>
      <c r="E83" s="29"/>
      <c r="F83" s="30"/>
      <c r="G83" s="31"/>
      <c r="H83" s="31"/>
      <c r="I83" s="32"/>
      <c r="J83" s="32"/>
      <c r="K83" s="33"/>
    </row>
    <row r="84" spans="1:12" ht="13.5" thickTop="1" x14ac:dyDescent="0.2">
      <c r="A84" s="34"/>
      <c r="B84" s="23"/>
      <c r="C84" s="35"/>
      <c r="D84" s="24"/>
      <c r="E84" s="36"/>
      <c r="F84" s="37"/>
      <c r="G84" s="38"/>
      <c r="H84" s="38"/>
      <c r="I84" s="38"/>
      <c r="J84" s="38"/>
      <c r="K84" s="39"/>
    </row>
    <row r="85" spans="1:12" ht="14.25" x14ac:dyDescent="0.2">
      <c r="A85" s="34"/>
      <c r="B85" s="40" t="s">
        <v>63</v>
      </c>
      <c r="C85" s="41">
        <f t="shared" ref="C85:K85" si="5">SUM(C58:C82)+C42</f>
        <v>169199434.99000001</v>
      </c>
      <c r="D85" s="42">
        <f t="shared" si="5"/>
        <v>24452885.07</v>
      </c>
      <c r="E85" s="43">
        <f t="shared" si="5"/>
        <v>2027973.5600000003</v>
      </c>
      <c r="F85" s="44">
        <f t="shared" si="5"/>
        <v>52867.520000000011</v>
      </c>
      <c r="G85" s="45">
        <f t="shared" si="5"/>
        <v>5017750.2599999979</v>
      </c>
      <c r="H85" s="45">
        <f t="shared" si="5"/>
        <v>42862327.670000002</v>
      </c>
      <c r="I85" s="45">
        <f t="shared" si="5"/>
        <v>13580350.16</v>
      </c>
      <c r="J85" s="45">
        <f t="shared" si="5"/>
        <v>851821.4600000002</v>
      </c>
      <c r="K85" s="46">
        <f t="shared" si="5"/>
        <v>258045410.69</v>
      </c>
      <c r="L85" s="47"/>
    </row>
    <row r="86" spans="1:12" ht="13.5" thickBot="1" x14ac:dyDescent="0.25">
      <c r="A86" s="48"/>
      <c r="B86" s="49"/>
      <c r="C86" s="50"/>
      <c r="D86" s="51"/>
      <c r="E86" s="51"/>
      <c r="F86" s="52"/>
      <c r="G86" s="51"/>
      <c r="H86" s="51"/>
      <c r="I86" s="51"/>
      <c r="J86" s="51"/>
      <c r="K86" s="53"/>
    </row>
    <row r="87" spans="1:12" x14ac:dyDescent="0.2">
      <c r="A87" s="23"/>
      <c r="B87" s="23"/>
      <c r="C87" s="54"/>
      <c r="D87" s="55"/>
      <c r="E87" s="55"/>
      <c r="F87" s="55"/>
      <c r="G87" s="55"/>
      <c r="H87" s="55"/>
      <c r="I87" s="55"/>
      <c r="J87" s="55"/>
      <c r="K87" s="55"/>
    </row>
    <row r="88" spans="1:12" ht="15.75" x14ac:dyDescent="0.25">
      <c r="A88" s="2" t="s">
        <v>1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2" ht="15.75" x14ac:dyDescent="0.25">
      <c r="A89" s="2" t="s">
        <v>2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2" ht="15.75" x14ac:dyDescent="0.25">
      <c r="A90" s="2" t="s">
        <v>3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2" ht="15" x14ac:dyDescent="0.2">
      <c r="A91" s="3" t="s">
        <v>4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2" ht="15" x14ac:dyDescent="0.2">
      <c r="A92" s="3">
        <v>2014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2" ht="13.5" thickBo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5" t="s">
        <v>91</v>
      </c>
    </row>
    <row r="94" spans="1:12" x14ac:dyDescent="0.2">
      <c r="A94" s="17"/>
      <c r="B94" s="7"/>
      <c r="C94" s="8"/>
      <c r="D94" s="8"/>
      <c r="E94" s="8"/>
      <c r="F94" s="8"/>
      <c r="G94" s="8"/>
      <c r="H94" s="8"/>
      <c r="I94" s="8" t="s">
        <v>6</v>
      </c>
      <c r="J94" s="8" t="s">
        <v>7</v>
      </c>
      <c r="K94" s="9"/>
    </row>
    <row r="95" spans="1:12" x14ac:dyDescent="0.2">
      <c r="A95" s="34"/>
      <c r="B95" s="11"/>
      <c r="C95" s="12" t="s">
        <v>8</v>
      </c>
      <c r="D95" s="12" t="s">
        <v>7</v>
      </c>
      <c r="E95" s="12" t="s">
        <v>9</v>
      </c>
      <c r="F95" s="12" t="s">
        <v>10</v>
      </c>
      <c r="G95" s="12" t="s">
        <v>10</v>
      </c>
      <c r="H95" s="12" t="s">
        <v>7</v>
      </c>
      <c r="I95" s="12" t="s">
        <v>11</v>
      </c>
      <c r="J95" s="12" t="s">
        <v>12</v>
      </c>
      <c r="K95" s="13"/>
    </row>
    <row r="96" spans="1:12" x14ac:dyDescent="0.2">
      <c r="A96" s="34"/>
      <c r="B96" s="11" t="s">
        <v>13</v>
      </c>
      <c r="C96" s="12" t="s">
        <v>14</v>
      </c>
      <c r="D96" s="12" t="s">
        <v>15</v>
      </c>
      <c r="E96" s="12" t="s">
        <v>16</v>
      </c>
      <c r="F96" s="12" t="s">
        <v>16</v>
      </c>
      <c r="G96" s="12" t="s">
        <v>17</v>
      </c>
      <c r="H96" s="12" t="s">
        <v>18</v>
      </c>
      <c r="I96" s="12" t="s">
        <v>19</v>
      </c>
      <c r="J96" s="12" t="s">
        <v>20</v>
      </c>
      <c r="K96" s="13" t="s">
        <v>21</v>
      </c>
    </row>
    <row r="97" spans="1:11" x14ac:dyDescent="0.2">
      <c r="A97" s="34"/>
      <c r="B97" s="11" t="s">
        <v>22</v>
      </c>
      <c r="C97" s="12" t="s">
        <v>23</v>
      </c>
      <c r="D97" s="12" t="s">
        <v>24</v>
      </c>
      <c r="E97" s="12" t="s">
        <v>25</v>
      </c>
      <c r="F97" s="12" t="s">
        <v>26</v>
      </c>
      <c r="G97" s="12" t="s">
        <v>16</v>
      </c>
      <c r="H97" s="12" t="s">
        <v>27</v>
      </c>
      <c r="I97" s="12" t="s">
        <v>28</v>
      </c>
      <c r="J97" s="12" t="s">
        <v>16</v>
      </c>
      <c r="K97" s="13"/>
    </row>
    <row r="98" spans="1:11" x14ac:dyDescent="0.2">
      <c r="A98" s="34"/>
      <c r="B98" s="11"/>
      <c r="C98" s="12"/>
      <c r="D98" s="12"/>
      <c r="E98" s="12" t="s">
        <v>29</v>
      </c>
      <c r="F98" s="12" t="s">
        <v>30</v>
      </c>
      <c r="G98" s="12" t="s">
        <v>31</v>
      </c>
      <c r="H98" s="12" t="s">
        <v>32</v>
      </c>
      <c r="I98" s="12" t="s">
        <v>33</v>
      </c>
      <c r="J98" s="12" t="s">
        <v>34</v>
      </c>
      <c r="K98" s="13"/>
    </row>
    <row r="99" spans="1:11" ht="13.5" thickBot="1" x14ac:dyDescent="0.25">
      <c r="A99" s="34"/>
      <c r="B99" s="14"/>
      <c r="C99" s="15"/>
      <c r="D99" s="15"/>
      <c r="E99" s="15"/>
      <c r="F99" s="15" t="s">
        <v>35</v>
      </c>
      <c r="G99" s="15" t="s">
        <v>36</v>
      </c>
      <c r="H99" s="15"/>
      <c r="I99" s="15" t="s">
        <v>37</v>
      </c>
      <c r="J99" s="15" t="s">
        <v>29</v>
      </c>
      <c r="K99" s="16"/>
    </row>
    <row r="100" spans="1:11" x14ac:dyDescent="0.2">
      <c r="A100" s="17"/>
      <c r="B100" s="18"/>
      <c r="C100" s="19"/>
      <c r="D100" s="19"/>
      <c r="E100" s="19"/>
      <c r="F100" s="19"/>
      <c r="G100" s="19"/>
      <c r="H100" s="19"/>
      <c r="I100" s="20"/>
      <c r="J100" s="20"/>
      <c r="K100" s="21"/>
    </row>
    <row r="101" spans="1:11" x14ac:dyDescent="0.2">
      <c r="A101" s="22">
        <v>51</v>
      </c>
      <c r="B101" s="23" t="s">
        <v>92</v>
      </c>
      <c r="C101" s="24">
        <v>585213.1</v>
      </c>
      <c r="D101" s="24">
        <v>188151.86</v>
      </c>
      <c r="E101" s="24">
        <v>4324.49</v>
      </c>
      <c r="F101" s="24">
        <v>112.74</v>
      </c>
      <c r="G101" s="24">
        <v>8453.09</v>
      </c>
      <c r="H101" s="24">
        <v>148248.70000000001</v>
      </c>
      <c r="I101" s="25">
        <v>22877.97</v>
      </c>
      <c r="J101" s="25">
        <v>1816.44</v>
      </c>
      <c r="K101" s="26">
        <f t="shared" ref="K101:K122" si="6">SUM(C101:J101)</f>
        <v>959198.3899999999</v>
      </c>
    </row>
    <row r="102" spans="1:11" x14ac:dyDescent="0.2">
      <c r="A102" s="22">
        <f>1+A101</f>
        <v>52</v>
      </c>
      <c r="B102" s="23" t="s">
        <v>93</v>
      </c>
      <c r="C102" s="24">
        <v>415058.54000000004</v>
      </c>
      <c r="D102" s="24">
        <v>148440.38</v>
      </c>
      <c r="E102" s="24">
        <v>3155.58</v>
      </c>
      <c r="F102" s="24">
        <v>82.26</v>
      </c>
      <c r="G102" s="24">
        <v>4032.65</v>
      </c>
      <c r="H102" s="24">
        <v>105144.4</v>
      </c>
      <c r="I102" s="25">
        <v>10914.220000000001</v>
      </c>
      <c r="J102" s="25">
        <v>1325.45</v>
      </c>
      <c r="K102" s="26">
        <f t="shared" si="6"/>
        <v>688153.48</v>
      </c>
    </row>
    <row r="103" spans="1:11" x14ac:dyDescent="0.2">
      <c r="A103" s="22">
        <f t="shared" ref="A103:A122" si="7">1+A102</f>
        <v>53</v>
      </c>
      <c r="B103" s="23" t="s">
        <v>94</v>
      </c>
      <c r="C103" s="24">
        <v>793823.84000000008</v>
      </c>
      <c r="D103" s="24">
        <v>229965.94</v>
      </c>
      <c r="E103" s="24">
        <v>6428.88</v>
      </c>
      <c r="F103" s="24">
        <v>167.6</v>
      </c>
      <c r="G103" s="24">
        <v>13768.23</v>
      </c>
      <c r="H103" s="24">
        <v>201094.86</v>
      </c>
      <c r="I103" s="25">
        <v>37263.19</v>
      </c>
      <c r="J103" s="25">
        <v>2700.36</v>
      </c>
      <c r="K103" s="26">
        <f t="shared" si="6"/>
        <v>1285212.9000000001</v>
      </c>
    </row>
    <row r="104" spans="1:11" x14ac:dyDescent="0.2">
      <c r="A104" s="22">
        <f t="shared" si="7"/>
        <v>54</v>
      </c>
      <c r="B104" s="23" t="s">
        <v>95</v>
      </c>
      <c r="C104" s="24">
        <v>904707.96</v>
      </c>
      <c r="D104" s="24">
        <v>264674.45</v>
      </c>
      <c r="E104" s="24">
        <v>6726.09</v>
      </c>
      <c r="F104" s="24">
        <v>175.34</v>
      </c>
      <c r="G104" s="24">
        <v>16221.76</v>
      </c>
      <c r="H104" s="24">
        <v>229184.51</v>
      </c>
      <c r="I104" s="25">
        <v>43903.58</v>
      </c>
      <c r="J104" s="25">
        <v>2825.2</v>
      </c>
      <c r="K104" s="26">
        <f t="shared" si="6"/>
        <v>1468418.8900000001</v>
      </c>
    </row>
    <row r="105" spans="1:11" x14ac:dyDescent="0.2">
      <c r="A105" s="22">
        <f t="shared" si="7"/>
        <v>55</v>
      </c>
      <c r="B105" s="23" t="s">
        <v>96</v>
      </c>
      <c r="C105" s="24">
        <v>357955.61</v>
      </c>
      <c r="D105" s="24">
        <v>92001.049999999988</v>
      </c>
      <c r="E105" s="24">
        <v>7570.09</v>
      </c>
      <c r="F105" s="24">
        <v>197.35</v>
      </c>
      <c r="G105" s="24">
        <v>1054.4000000000001</v>
      </c>
      <c r="H105" s="24">
        <v>90678.86</v>
      </c>
      <c r="I105" s="25">
        <v>2853.6800000000003</v>
      </c>
      <c r="J105" s="25">
        <v>3179.71</v>
      </c>
      <c r="K105" s="26">
        <f t="shared" si="6"/>
        <v>555490.75</v>
      </c>
    </row>
    <row r="106" spans="1:11" x14ac:dyDescent="0.2">
      <c r="A106" s="22">
        <f t="shared" si="7"/>
        <v>56</v>
      </c>
      <c r="B106" s="23" t="s">
        <v>97</v>
      </c>
      <c r="C106" s="24">
        <v>357025.82999999996</v>
      </c>
      <c r="D106" s="24">
        <v>95544.799999999988</v>
      </c>
      <c r="E106" s="24">
        <v>7465.93</v>
      </c>
      <c r="F106" s="24">
        <v>194.63</v>
      </c>
      <c r="G106" s="24">
        <v>707.18</v>
      </c>
      <c r="H106" s="24">
        <v>90443.32</v>
      </c>
      <c r="I106" s="25">
        <v>1913.97</v>
      </c>
      <c r="J106" s="25">
        <v>3135.96</v>
      </c>
      <c r="K106" s="26">
        <f t="shared" si="6"/>
        <v>556431.61999999988</v>
      </c>
    </row>
    <row r="107" spans="1:11" x14ac:dyDescent="0.2">
      <c r="A107" s="22">
        <f t="shared" si="7"/>
        <v>57</v>
      </c>
      <c r="B107" s="23" t="s">
        <v>98</v>
      </c>
      <c r="C107" s="24">
        <v>11355542.83</v>
      </c>
      <c r="D107" s="24">
        <v>1280078.29</v>
      </c>
      <c r="E107" s="24">
        <v>145655.12</v>
      </c>
      <c r="F107" s="24">
        <v>3797.1</v>
      </c>
      <c r="G107" s="24">
        <v>367540.02</v>
      </c>
      <c r="H107" s="24">
        <v>2876634.88</v>
      </c>
      <c r="I107" s="25">
        <v>994733.07</v>
      </c>
      <c r="J107" s="25">
        <v>61180.37</v>
      </c>
      <c r="K107" s="26">
        <f t="shared" si="6"/>
        <v>17085161.68</v>
      </c>
    </row>
    <row r="108" spans="1:11" x14ac:dyDescent="0.2">
      <c r="A108" s="22">
        <f t="shared" si="7"/>
        <v>58</v>
      </c>
      <c r="B108" s="23" t="s">
        <v>99</v>
      </c>
      <c r="C108" s="24">
        <v>480946.5</v>
      </c>
      <c r="D108" s="24">
        <v>115103.61</v>
      </c>
      <c r="E108" s="24">
        <v>1803.74</v>
      </c>
      <c r="F108" s="24">
        <v>47.02</v>
      </c>
      <c r="G108" s="24">
        <v>14259.97</v>
      </c>
      <c r="H108" s="24">
        <v>121835.43</v>
      </c>
      <c r="I108" s="25">
        <v>38594.06</v>
      </c>
      <c r="J108" s="25">
        <v>757.63</v>
      </c>
      <c r="K108" s="26">
        <f t="shared" si="6"/>
        <v>773347.96000000008</v>
      </c>
    </row>
    <row r="109" spans="1:11" x14ac:dyDescent="0.2">
      <c r="A109" s="22">
        <f t="shared" si="7"/>
        <v>59</v>
      </c>
      <c r="B109" s="23" t="s">
        <v>100</v>
      </c>
      <c r="C109" s="24">
        <v>430169.56</v>
      </c>
      <c r="D109" s="24">
        <v>152790.16</v>
      </c>
      <c r="E109" s="24">
        <v>3264.91</v>
      </c>
      <c r="F109" s="24">
        <v>85.11</v>
      </c>
      <c r="G109" s="24">
        <v>4316.54</v>
      </c>
      <c r="H109" s="24">
        <v>108972.39</v>
      </c>
      <c r="I109" s="25">
        <v>11682.55</v>
      </c>
      <c r="J109" s="25">
        <v>1371.38</v>
      </c>
      <c r="K109" s="26">
        <f t="shared" si="6"/>
        <v>712652.60000000009</v>
      </c>
    </row>
    <row r="110" spans="1:11" x14ac:dyDescent="0.2">
      <c r="A110" s="22">
        <f t="shared" si="7"/>
        <v>60</v>
      </c>
      <c r="B110" s="23" t="s">
        <v>101</v>
      </c>
      <c r="C110" s="24">
        <v>1310148.26</v>
      </c>
      <c r="D110" s="24">
        <v>280273.99</v>
      </c>
      <c r="E110" s="24">
        <v>11040.68</v>
      </c>
      <c r="F110" s="24">
        <v>287.82</v>
      </c>
      <c r="G110" s="24">
        <v>34283.71</v>
      </c>
      <c r="H110" s="24">
        <v>331892.38</v>
      </c>
      <c r="I110" s="25">
        <v>92787.56</v>
      </c>
      <c r="J110" s="25">
        <v>4637.4799999999996</v>
      </c>
      <c r="K110" s="26">
        <f t="shared" si="6"/>
        <v>2065351.88</v>
      </c>
    </row>
    <row r="111" spans="1:11" x14ac:dyDescent="0.2">
      <c r="A111" s="22">
        <f t="shared" si="7"/>
        <v>61</v>
      </c>
      <c r="B111" s="23" t="s">
        <v>102</v>
      </c>
      <c r="C111" s="24">
        <v>388270.12</v>
      </c>
      <c r="D111" s="24">
        <v>129051.28</v>
      </c>
      <c r="E111" s="24">
        <v>3553.32</v>
      </c>
      <c r="F111" s="24">
        <v>92.63</v>
      </c>
      <c r="G111" s="24">
        <v>4126.4399999999996</v>
      </c>
      <c r="H111" s="24">
        <v>98358.260000000009</v>
      </c>
      <c r="I111" s="25">
        <v>11168.05</v>
      </c>
      <c r="J111" s="25">
        <v>1492.52</v>
      </c>
      <c r="K111" s="26">
        <f t="shared" si="6"/>
        <v>636112.62000000011</v>
      </c>
    </row>
    <row r="112" spans="1:11" x14ac:dyDescent="0.2">
      <c r="A112" s="22">
        <f t="shared" si="7"/>
        <v>62</v>
      </c>
      <c r="B112" s="23" t="s">
        <v>103</v>
      </c>
      <c r="C112" s="24">
        <v>439014.31</v>
      </c>
      <c r="D112" s="24">
        <v>152299.84</v>
      </c>
      <c r="E112" s="24">
        <v>2714.94</v>
      </c>
      <c r="F112" s="24">
        <v>70.78</v>
      </c>
      <c r="G112" s="24">
        <v>5720.73</v>
      </c>
      <c r="H112" s="24">
        <v>111212.99</v>
      </c>
      <c r="I112" s="25">
        <v>15482.94</v>
      </c>
      <c r="J112" s="25">
        <v>1140.3699999999999</v>
      </c>
      <c r="K112" s="26">
        <f t="shared" si="6"/>
        <v>727656.89999999991</v>
      </c>
    </row>
    <row r="113" spans="1:12" x14ac:dyDescent="0.2">
      <c r="A113" s="22">
        <f t="shared" si="7"/>
        <v>63</v>
      </c>
      <c r="B113" s="23" t="s">
        <v>104</v>
      </c>
      <c r="C113" s="24">
        <v>433607.97</v>
      </c>
      <c r="D113" s="24">
        <v>160085.54</v>
      </c>
      <c r="E113" s="24">
        <v>2884.64</v>
      </c>
      <c r="F113" s="24">
        <v>75.2</v>
      </c>
      <c r="G113" s="24">
        <v>4179.6499999999996</v>
      </c>
      <c r="H113" s="24">
        <v>109843.44</v>
      </c>
      <c r="I113" s="25">
        <v>11312.07</v>
      </c>
      <c r="J113" s="25">
        <v>1211.6500000000001</v>
      </c>
      <c r="K113" s="26">
        <f t="shared" si="6"/>
        <v>723200.15999999992</v>
      </c>
    </row>
    <row r="114" spans="1:12" x14ac:dyDescent="0.2">
      <c r="A114" s="22">
        <f t="shared" si="7"/>
        <v>64</v>
      </c>
      <c r="B114" s="23" t="s">
        <v>105</v>
      </c>
      <c r="C114" s="24">
        <v>1223967.48</v>
      </c>
      <c r="D114" s="24">
        <v>286243.78999999998</v>
      </c>
      <c r="E114" s="24">
        <v>10634.44</v>
      </c>
      <c r="F114" s="24">
        <v>277.23</v>
      </c>
      <c r="G114" s="24">
        <v>28585.85</v>
      </c>
      <c r="H114" s="24">
        <v>310060.7</v>
      </c>
      <c r="I114" s="25">
        <v>77366.509999999995</v>
      </c>
      <c r="J114" s="25">
        <v>4466.84</v>
      </c>
      <c r="K114" s="26">
        <f t="shared" si="6"/>
        <v>1941602.84</v>
      </c>
    </row>
    <row r="115" spans="1:12" x14ac:dyDescent="0.2">
      <c r="A115" s="22">
        <f t="shared" si="7"/>
        <v>65</v>
      </c>
      <c r="B115" s="23" t="s">
        <v>106</v>
      </c>
      <c r="C115" s="24">
        <v>383942.56</v>
      </c>
      <c r="D115" s="24">
        <v>138396</v>
      </c>
      <c r="E115" s="24">
        <v>3358.13</v>
      </c>
      <c r="F115" s="24">
        <v>87.54</v>
      </c>
      <c r="G115" s="24">
        <v>2978.2</v>
      </c>
      <c r="H115" s="24">
        <v>97261.98000000001</v>
      </c>
      <c r="I115" s="25">
        <v>8060.39</v>
      </c>
      <c r="J115" s="25">
        <v>1410.53</v>
      </c>
      <c r="K115" s="26">
        <f t="shared" si="6"/>
        <v>635495.32999999996</v>
      </c>
    </row>
    <row r="116" spans="1:12" x14ac:dyDescent="0.2">
      <c r="A116" s="22">
        <f t="shared" si="7"/>
        <v>66</v>
      </c>
      <c r="B116" s="23" t="s">
        <v>107</v>
      </c>
      <c r="C116" s="24">
        <v>454385.97000000003</v>
      </c>
      <c r="D116" s="24">
        <v>186140.46</v>
      </c>
      <c r="E116" s="24">
        <v>1764.86</v>
      </c>
      <c r="F116" s="24">
        <v>46.01</v>
      </c>
      <c r="G116" s="24">
        <v>3900.83</v>
      </c>
      <c r="H116" s="24">
        <v>115107</v>
      </c>
      <c r="I116" s="25">
        <v>10557.44</v>
      </c>
      <c r="J116" s="25">
        <v>741.3</v>
      </c>
      <c r="K116" s="26">
        <f t="shared" si="6"/>
        <v>772643.87</v>
      </c>
    </row>
    <row r="117" spans="1:12" x14ac:dyDescent="0.2">
      <c r="A117" s="22">
        <f t="shared" si="7"/>
        <v>67</v>
      </c>
      <c r="B117" s="23" t="s">
        <v>108</v>
      </c>
      <c r="C117" s="24">
        <v>1052155.24</v>
      </c>
      <c r="D117" s="24">
        <v>128259.26999999999</v>
      </c>
      <c r="E117" s="24">
        <v>12196.08</v>
      </c>
      <c r="F117" s="24">
        <v>317.94</v>
      </c>
      <c r="G117" s="24">
        <v>34704.480000000003</v>
      </c>
      <c r="H117" s="24">
        <v>266536.49</v>
      </c>
      <c r="I117" s="25">
        <v>93926.36</v>
      </c>
      <c r="J117" s="25">
        <v>5122.79</v>
      </c>
      <c r="K117" s="26">
        <f t="shared" si="6"/>
        <v>1593218.6500000001</v>
      </c>
    </row>
    <row r="118" spans="1:12" x14ac:dyDescent="0.2">
      <c r="A118" s="22">
        <f t="shared" si="7"/>
        <v>68</v>
      </c>
      <c r="B118" s="23" t="s">
        <v>109</v>
      </c>
      <c r="C118" s="24">
        <v>421507.56999999995</v>
      </c>
      <c r="D118" s="24">
        <v>149344.85</v>
      </c>
      <c r="E118" s="24">
        <v>3074.35</v>
      </c>
      <c r="F118" s="24">
        <v>80.150000000000006</v>
      </c>
      <c r="G118" s="24">
        <v>4450.84</v>
      </c>
      <c r="H118" s="24">
        <v>106778.11</v>
      </c>
      <c r="I118" s="25">
        <v>12046.03</v>
      </c>
      <c r="J118" s="25">
        <v>1291.3399999999999</v>
      </c>
      <c r="K118" s="26">
        <f t="shared" si="6"/>
        <v>698573.23999999987</v>
      </c>
    </row>
    <row r="119" spans="1:12" x14ac:dyDescent="0.2">
      <c r="A119" s="22">
        <f t="shared" si="7"/>
        <v>69</v>
      </c>
      <c r="B119" s="23" t="s">
        <v>110</v>
      </c>
      <c r="C119" s="24">
        <v>427700.57</v>
      </c>
      <c r="D119" s="24">
        <v>154721.67000000001</v>
      </c>
      <c r="E119" s="24">
        <v>2813.79</v>
      </c>
      <c r="F119" s="24">
        <v>73.349999999999994</v>
      </c>
      <c r="G119" s="24">
        <v>4557.32</v>
      </c>
      <c r="H119" s="24">
        <v>108346.94</v>
      </c>
      <c r="I119" s="25">
        <v>12334.220000000001</v>
      </c>
      <c r="J119" s="25">
        <v>1181.8900000000001</v>
      </c>
      <c r="K119" s="26">
        <f t="shared" si="6"/>
        <v>711729.74999999988</v>
      </c>
    </row>
    <row r="120" spans="1:12" x14ac:dyDescent="0.2">
      <c r="A120" s="22">
        <f t="shared" si="7"/>
        <v>70</v>
      </c>
      <c r="B120" s="23" t="s">
        <v>111</v>
      </c>
      <c r="C120" s="24">
        <v>1027025.6200000001</v>
      </c>
      <c r="D120" s="24">
        <v>290353.95999999996</v>
      </c>
      <c r="E120" s="24">
        <v>4380.47</v>
      </c>
      <c r="F120" s="24">
        <v>114.2</v>
      </c>
      <c r="G120" s="24">
        <v>24243.97</v>
      </c>
      <c r="H120" s="24">
        <v>260170.54</v>
      </c>
      <c r="I120" s="25">
        <v>65615.38</v>
      </c>
      <c r="J120" s="25">
        <v>1839.96</v>
      </c>
      <c r="K120" s="26">
        <f t="shared" si="6"/>
        <v>1673744.1</v>
      </c>
    </row>
    <row r="121" spans="1:12" x14ac:dyDescent="0.2">
      <c r="A121" s="22">
        <f t="shared" si="7"/>
        <v>71</v>
      </c>
      <c r="B121" s="23" t="s">
        <v>112</v>
      </c>
      <c r="C121" s="24">
        <v>417047</v>
      </c>
      <c r="D121" s="24">
        <v>141935.65000000002</v>
      </c>
      <c r="E121" s="24">
        <v>3813.36</v>
      </c>
      <c r="F121" s="24">
        <v>99.41</v>
      </c>
      <c r="G121" s="24">
        <v>4030.07</v>
      </c>
      <c r="H121" s="24">
        <v>105648.14</v>
      </c>
      <c r="I121" s="25">
        <v>10907.23</v>
      </c>
      <c r="J121" s="25">
        <v>1601.75</v>
      </c>
      <c r="K121" s="26">
        <f t="shared" si="6"/>
        <v>685082.61</v>
      </c>
    </row>
    <row r="122" spans="1:12" x14ac:dyDescent="0.2">
      <c r="A122" s="22">
        <f t="shared" si="7"/>
        <v>72</v>
      </c>
      <c r="B122" s="23" t="s">
        <v>113</v>
      </c>
      <c r="C122" s="24">
        <v>694740.98</v>
      </c>
      <c r="D122" s="24">
        <v>196923.09</v>
      </c>
      <c r="E122" s="24">
        <v>3640.15</v>
      </c>
      <c r="F122" s="24">
        <v>94.87</v>
      </c>
      <c r="G122" s="24">
        <v>15382.81</v>
      </c>
      <c r="H122" s="24">
        <v>175994.81</v>
      </c>
      <c r="I122" s="25">
        <v>41632.97</v>
      </c>
      <c r="J122" s="25">
        <v>1529.02</v>
      </c>
      <c r="K122" s="26">
        <f t="shared" si="6"/>
        <v>1129938.7</v>
      </c>
    </row>
    <row r="123" spans="1:12" x14ac:dyDescent="0.2">
      <c r="A123" s="22"/>
      <c r="B123" s="23"/>
      <c r="C123" s="24"/>
      <c r="D123" s="24"/>
      <c r="E123" s="24"/>
      <c r="F123" s="24"/>
      <c r="G123" s="24"/>
      <c r="H123" s="24"/>
      <c r="I123" s="25"/>
      <c r="J123" s="25"/>
      <c r="K123" s="26"/>
    </row>
    <row r="124" spans="1:12" x14ac:dyDescent="0.2">
      <c r="A124" s="22"/>
      <c r="B124" s="23"/>
      <c r="C124" s="24"/>
      <c r="D124" s="24"/>
      <c r="E124" s="24"/>
      <c r="F124" s="24"/>
      <c r="G124" s="24"/>
      <c r="H124" s="24"/>
      <c r="I124" s="25"/>
      <c r="J124" s="25"/>
      <c r="K124" s="26"/>
    </row>
    <row r="125" spans="1:12" x14ac:dyDescent="0.2">
      <c r="A125" s="22"/>
      <c r="B125" s="23"/>
      <c r="C125" s="24"/>
      <c r="D125" s="24"/>
      <c r="E125" s="24"/>
      <c r="F125" s="24"/>
      <c r="G125" s="24"/>
      <c r="H125" s="24"/>
      <c r="I125" s="25"/>
      <c r="J125" s="25"/>
      <c r="K125" s="26"/>
    </row>
    <row r="126" spans="1:12" ht="13.5" thickBot="1" x14ac:dyDescent="0.25">
      <c r="A126" s="27"/>
      <c r="B126" s="28"/>
      <c r="C126" s="29"/>
      <c r="D126" s="29"/>
      <c r="E126" s="24"/>
      <c r="F126" s="31"/>
      <c r="G126" s="32"/>
      <c r="H126" s="31"/>
      <c r="I126" s="32"/>
      <c r="J126" s="32"/>
      <c r="K126" s="33"/>
    </row>
    <row r="127" spans="1:12" ht="13.5" thickTop="1" x14ac:dyDescent="0.2">
      <c r="A127" s="22"/>
      <c r="B127" s="56"/>
      <c r="C127" s="57"/>
      <c r="D127" s="58"/>
      <c r="E127" s="59"/>
      <c r="F127" s="60"/>
      <c r="G127" s="61"/>
      <c r="H127" s="61"/>
      <c r="I127" s="61"/>
      <c r="J127" s="61"/>
      <c r="K127" s="62"/>
    </row>
    <row r="128" spans="1:12" ht="15" x14ac:dyDescent="0.25">
      <c r="A128" s="22"/>
      <c r="B128" s="63" t="s">
        <v>63</v>
      </c>
      <c r="C128" s="64">
        <f t="shared" ref="C128:K128" si="8">SUM(C101:C122)+C85</f>
        <v>193553392.41</v>
      </c>
      <c r="D128" s="65">
        <f t="shared" si="8"/>
        <v>29413665</v>
      </c>
      <c r="E128" s="66">
        <f t="shared" si="8"/>
        <v>2280237.6</v>
      </c>
      <c r="F128" s="67">
        <f t="shared" si="8"/>
        <v>59443.80000000001</v>
      </c>
      <c r="G128" s="68">
        <f t="shared" si="8"/>
        <v>5619248.9999999981</v>
      </c>
      <c r="H128" s="68">
        <f t="shared" si="8"/>
        <v>49031776.800000004</v>
      </c>
      <c r="I128" s="68">
        <f t="shared" si="8"/>
        <v>15208283.6</v>
      </c>
      <c r="J128" s="68">
        <f t="shared" si="8"/>
        <v>957781.40000000014</v>
      </c>
      <c r="K128" s="69">
        <f t="shared" si="8"/>
        <v>296123829.61000001</v>
      </c>
      <c r="L128" s="47"/>
    </row>
    <row r="129" spans="1:11" ht="13.5" thickBot="1" x14ac:dyDescent="0.25">
      <c r="A129" s="70"/>
      <c r="B129" s="71"/>
      <c r="C129" s="72"/>
      <c r="D129" s="73"/>
      <c r="E129" s="73"/>
      <c r="F129" s="74"/>
      <c r="G129" s="73"/>
      <c r="H129" s="73"/>
      <c r="I129" s="73"/>
      <c r="J129" s="73"/>
      <c r="K129" s="75"/>
    </row>
    <row r="131" spans="1:11" x14ac:dyDescent="0.2">
      <c r="C131" s="76"/>
      <c r="D131" s="76"/>
      <c r="E131" s="76"/>
      <c r="F131" s="76"/>
      <c r="G131" s="76"/>
      <c r="H131" s="76"/>
      <c r="I131" s="76"/>
      <c r="J131" s="76"/>
      <c r="K131" s="76"/>
    </row>
    <row r="132" spans="1:11" x14ac:dyDescent="0.2">
      <c r="C132" s="76"/>
      <c r="D132" s="76"/>
      <c r="E132" s="76"/>
      <c r="F132" s="76"/>
      <c r="G132" s="76"/>
      <c r="H132" s="76"/>
      <c r="I132" s="76"/>
      <c r="J132" s="76"/>
      <c r="K132" s="76"/>
    </row>
    <row r="133" spans="1:11" x14ac:dyDescent="0.2">
      <c r="C133" s="76"/>
      <c r="D133" s="76"/>
      <c r="E133" s="76"/>
      <c r="F133" s="76"/>
      <c r="G133" s="76"/>
      <c r="H133" s="76"/>
      <c r="I133" s="76"/>
      <c r="J133" s="76"/>
      <c r="K133" s="76"/>
    </row>
    <row r="134" spans="1:11" x14ac:dyDescent="0.2">
      <c r="C134" s="76"/>
      <c r="D134" s="76"/>
      <c r="E134" s="76"/>
      <c r="F134" s="76"/>
      <c r="G134" s="76"/>
      <c r="H134" s="76"/>
      <c r="I134" s="76"/>
      <c r="J134" s="76"/>
      <c r="K134" s="76"/>
    </row>
    <row r="135" spans="1:11" x14ac:dyDescent="0.2">
      <c r="C135" s="76"/>
      <c r="D135" s="76"/>
      <c r="E135" s="76"/>
      <c r="F135" s="76"/>
      <c r="G135" s="76"/>
      <c r="H135" s="76"/>
      <c r="I135" s="76"/>
      <c r="J135" s="76"/>
      <c r="K135" s="76"/>
    </row>
    <row r="137" spans="1:11" x14ac:dyDescent="0.2">
      <c r="C137" s="76"/>
      <c r="D137" s="76"/>
      <c r="E137" s="76"/>
      <c r="F137" s="76"/>
      <c r="G137" s="76"/>
      <c r="H137" s="76"/>
      <c r="I137" s="76"/>
      <c r="J137" s="76"/>
      <c r="K137" s="76"/>
    </row>
    <row r="139" spans="1:11" x14ac:dyDescent="0.2">
      <c r="C139" s="76"/>
      <c r="D139" s="76"/>
      <c r="E139" s="76"/>
      <c r="F139" s="76"/>
      <c r="G139" s="76"/>
      <c r="H139" s="76"/>
      <c r="I139" s="76"/>
      <c r="J139" s="76"/>
      <c r="K139" s="76"/>
    </row>
  </sheetData>
  <mergeCells count="15">
    <mergeCell ref="A90:K90"/>
    <mergeCell ref="A91:K91"/>
    <mergeCell ref="A92:K92"/>
    <mergeCell ref="A46:K46"/>
    <mergeCell ref="A47:K47"/>
    <mergeCell ref="A48:K48"/>
    <mergeCell ref="A49:K49"/>
    <mergeCell ref="A88:K88"/>
    <mergeCell ref="A89:K89"/>
    <mergeCell ref="A2:K2"/>
    <mergeCell ref="A3:K3"/>
    <mergeCell ref="A4:K4"/>
    <mergeCell ref="A5:K5"/>
    <mergeCell ref="A6:K6"/>
    <mergeCell ref="A45:K45"/>
  </mergeCells>
  <printOptions horizontalCentered="1"/>
  <pageMargins left="0.23622047244094491" right="0.23622047244094491" top="0.74803149606299213" bottom="0.74803149606299213" header="0.31496062992125984" footer="0.31496062992125984"/>
  <pageSetup scale="82" fitToWidth="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OCTUBRE</vt:lpstr>
      <vt:lpstr>'PAGOS OCTUBRE'!Área_de_impresión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Procu8</dc:creator>
  <cp:lastModifiedBy>Procu8</cp:lastModifiedBy>
  <dcterms:created xsi:type="dcterms:W3CDTF">2017-07-05T21:42:24Z</dcterms:created>
  <dcterms:modified xsi:type="dcterms:W3CDTF">2017-07-05T21:42:40Z</dcterms:modified>
</cp:coreProperties>
</file>