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PAGOS NOVIEMBRE" sheetId="1" r:id="rId1"/>
  </sheets>
  <definedNames>
    <definedName name="_xlnm.Print_Area" localSheetId="0">'PAGOS NOVIEMBRE'!$A$2:$K$130</definedName>
  </definedNames>
  <calcPr calcId="145621"/>
</workbook>
</file>

<file path=xl/calcChain.xml><?xml version="1.0" encoding="utf-8"?>
<calcChain xmlns="http://schemas.openxmlformats.org/spreadsheetml/2006/main">
  <c r="K251" i="1" l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K230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A189" i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K188" i="1"/>
  <c r="A188" i="1"/>
  <c r="K187" i="1"/>
  <c r="J171" i="1"/>
  <c r="J214" i="1" s="1"/>
  <c r="J257" i="1" s="1"/>
  <c r="I171" i="1"/>
  <c r="I214" i="1" s="1"/>
  <c r="I257" i="1" s="1"/>
  <c r="H171" i="1"/>
  <c r="H214" i="1" s="1"/>
  <c r="H257" i="1" s="1"/>
  <c r="G171" i="1"/>
  <c r="G214" i="1" s="1"/>
  <c r="G257" i="1" s="1"/>
  <c r="F171" i="1"/>
  <c r="F214" i="1" s="1"/>
  <c r="F257" i="1" s="1"/>
  <c r="E171" i="1"/>
  <c r="E214" i="1" s="1"/>
  <c r="E257" i="1" s="1"/>
  <c r="D171" i="1"/>
  <c r="D214" i="1" s="1"/>
  <c r="D257" i="1" s="1"/>
  <c r="C171" i="1"/>
  <c r="C214" i="1" s="1"/>
  <c r="C257" i="1" s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A145" i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K144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A102" i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K101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K59" i="1"/>
  <c r="A59" i="1"/>
  <c r="K58" i="1"/>
  <c r="J42" i="1"/>
  <c r="J85" i="1" s="1"/>
  <c r="J128" i="1" s="1"/>
  <c r="I42" i="1"/>
  <c r="I85" i="1" s="1"/>
  <c r="I128" i="1" s="1"/>
  <c r="H42" i="1"/>
  <c r="H85" i="1" s="1"/>
  <c r="H128" i="1" s="1"/>
  <c r="G42" i="1"/>
  <c r="G85" i="1" s="1"/>
  <c r="G128" i="1" s="1"/>
  <c r="F42" i="1"/>
  <c r="F85" i="1" s="1"/>
  <c r="F128" i="1" s="1"/>
  <c r="E42" i="1"/>
  <c r="E85" i="1" s="1"/>
  <c r="E128" i="1" s="1"/>
  <c r="D42" i="1"/>
  <c r="D85" i="1" s="1"/>
  <c r="D128" i="1" s="1"/>
  <c r="C42" i="1"/>
  <c r="C85" i="1" s="1"/>
  <c r="C128" i="1" s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K15" i="1"/>
  <c r="K171" i="1" l="1"/>
  <c r="K214" i="1"/>
  <c r="K257" i="1" s="1"/>
  <c r="K42" i="1"/>
  <c r="K85" i="1"/>
  <c r="K128" i="1" s="1"/>
</calcChain>
</file>

<file path=xl/sharedStrings.xml><?xml version="1.0" encoding="utf-8"?>
<sst xmlns="http://schemas.openxmlformats.org/spreadsheetml/2006/main" count="417" uniqueCount="116">
  <si>
    <t xml:space="preserve">                                     </t>
  </si>
  <si>
    <t>GOBIERNO DEL ESTADO DE SONORA</t>
  </si>
  <si>
    <t>SECRETARIA DE HACIENDA</t>
  </si>
  <si>
    <t>PROCURADURIA FISCAL</t>
  </si>
  <si>
    <t>hoja 1 de  3</t>
  </si>
  <si>
    <t>Art. 4o-A,</t>
  </si>
  <si>
    <t>Fondo de</t>
  </si>
  <si>
    <t>Fondo General</t>
  </si>
  <si>
    <t xml:space="preserve">Impuesto </t>
  </si>
  <si>
    <t>Impuesto</t>
  </si>
  <si>
    <t>Fracción I de</t>
  </si>
  <si>
    <t>Compensación</t>
  </si>
  <si>
    <t>Nombre del</t>
  </si>
  <si>
    <t>de</t>
  </si>
  <si>
    <t>Fomento</t>
  </si>
  <si>
    <t>Sobre</t>
  </si>
  <si>
    <t>Especial</t>
  </si>
  <si>
    <t>Fiscalización</t>
  </si>
  <si>
    <t xml:space="preserve">La Ley de </t>
  </si>
  <si>
    <t>del Impuesto</t>
  </si>
  <si>
    <t>Total</t>
  </si>
  <si>
    <t>Municipio</t>
  </si>
  <si>
    <t>Participaciones</t>
  </si>
  <si>
    <t>Municipal</t>
  </si>
  <si>
    <t>Automóviles</t>
  </si>
  <si>
    <t>Tenencia o</t>
  </si>
  <si>
    <t>y</t>
  </si>
  <si>
    <t>Coordinación</t>
  </si>
  <si>
    <t>Nuevos</t>
  </si>
  <si>
    <t xml:space="preserve">Uso de </t>
  </si>
  <si>
    <t>Producción y</t>
  </si>
  <si>
    <t>Recaudación</t>
  </si>
  <si>
    <t>Fiscal</t>
  </si>
  <si>
    <t>Autómoviles</t>
  </si>
  <si>
    <t>Vehículos*</t>
  </si>
  <si>
    <t>Servicios</t>
  </si>
  <si>
    <t>(Gasolinas)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</si>
  <si>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</si>
  <si>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</si>
  <si>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</si>
  <si>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</si>
  <si>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</si>
  <si>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</si>
  <si>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</si>
  <si>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</si>
  <si>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</si>
  <si>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</si>
  <si>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</si>
  <si>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</si>
  <si>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</si>
  <si>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Benito Juárez</t>
  </si>
  <si>
    <t>Baviacora</t>
  </si>
  <si>
    <t>Bavispe</t>
  </si>
  <si>
    <t>Benjamin Hill</t>
  </si>
  <si>
    <t>Caborca</t>
  </si>
  <si>
    <t>Cajeme</t>
  </si>
  <si>
    <t>Cananea</t>
  </si>
  <si>
    <t>Carbo</t>
  </si>
  <si>
    <t>La Colorada</t>
  </si>
  <si>
    <t>Cucurpe</t>
  </si>
  <si>
    <t>Cumpas</t>
  </si>
  <si>
    <t>Divisaderos</t>
  </si>
  <si>
    <t>Suma</t>
  </si>
  <si>
    <t xml:space="preserve">  </t>
  </si>
  <si>
    <t>hoja 2 de  3</t>
  </si>
  <si>
    <t>Empalme</t>
  </si>
  <si>
    <t>Etchojoa</t>
  </si>
  <si>
    <t>Fronteras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</si>
  <si>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</si>
  <si>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</si>
  <si>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</si>
  <si>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</si>
  <si>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</si>
  <si>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</si>
  <si>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</si>
  <si>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</si>
  <si>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</si>
  <si>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</si>
  <si>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</si>
  <si>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</si>
  <si>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</si>
  <si>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</si>
  <si>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</si>
  <si>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</si>
  <si>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</si>
  <si>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</si>
  <si>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Villa Hidalgo</t>
  </si>
  <si>
    <t>Oquitoa</t>
  </si>
  <si>
    <t>Pitiquito</t>
  </si>
  <si>
    <t>Puerto Peñasco</t>
  </si>
  <si>
    <t>hoja 3 de  3</t>
  </si>
  <si>
    <t>Quiriego</t>
  </si>
  <si>
    <t>Rayón</t>
  </si>
  <si>
    <t>Rosario de Tesopaco</t>
  </si>
  <si>
    <t>Sahuaripa</t>
  </si>
  <si>
    <t>San Felipe de Jesús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</si>
  <si>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</si>
  <si>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</si>
  <si>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</si>
  <si>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</si>
  <si>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</si>
  <si>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</si>
  <si>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</si>
  <si>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</si>
  <si>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Gral. Plutarco Elías Calles</t>
  </si>
  <si>
    <t>Suaqui Grande</t>
  </si>
  <si>
    <t>Tepache</t>
  </si>
  <si>
    <t>San Ignacio Río Muerto</t>
  </si>
  <si>
    <t>Trincheras</t>
  </si>
  <si>
    <t>Tubutama</t>
  </si>
  <si>
    <t>Ures</t>
  </si>
  <si>
    <t>Villa Pesqueira</t>
  </si>
  <si>
    <t>Yecora</t>
  </si>
  <si>
    <t>PARTICIPACIONES FEDERALES MINISTRADAS A LOS MUNICIPIOS  EN EL MES DE NOVIEMBRE DEL EJERCICIO FISCAL</t>
  </si>
  <si>
    <t>PARTICIPACIONES FEDERALES MINISTRADAS A LOS MUNICIPIOS  EN EL SEGUNDO AJUSTE CUATRIMESTRAL DEL EJERCICIO FISCAL</t>
  </si>
  <si>
    <t>PARTICIPACIONES FEDERALES MINISTRADAS A LOS MUNICIPIOS  EN EL MES DE SEGUNDO AJUSTE CUATRIMESTRAL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</si>
</sst>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2" xfId="0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6" xfId="0" applyFont="1" applyBorder="1"/>
    <xf numFmtId="0" fontId="4" fillId="0" borderId="0" xfId="0" applyFont="1" applyBorder="1"/>
    <xf numFmtId="4" fontId="6" fillId="0" borderId="7" xfId="0" applyNumberFormat="1" applyFont="1" applyBorder="1"/>
    <xf numFmtId="4" fontId="6" fillId="0" borderId="15" xfId="0" applyNumberFormat="1" applyFont="1" applyBorder="1"/>
    <xf numFmtId="4" fontId="7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4" fontId="6" fillId="0" borderId="19" xfId="0" applyNumberFormat="1" applyFont="1" applyBorder="1"/>
    <xf numFmtId="4" fontId="6" fillId="0" borderId="20" xfId="0" applyNumberFormat="1" applyFont="1" applyBorder="1"/>
    <xf numFmtId="0" fontId="4" fillId="0" borderId="7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6" xfId="0" applyFont="1" applyBorder="1"/>
    <xf numFmtId="0" fontId="6" fillId="0" borderId="7" xfId="0" applyFont="1" applyBorder="1"/>
    <xf numFmtId="40" fontId="6" fillId="0" borderId="21" xfId="0" applyNumberFormat="1" applyFont="1" applyBorder="1"/>
    <xf numFmtId="4" fontId="6" fillId="0" borderId="22" xfId="0" applyNumberFormat="1" applyFont="1" applyBorder="1"/>
    <xf numFmtId="4" fontId="6" fillId="0" borderId="21" xfId="0" applyNumberFormat="1" applyFont="1" applyBorder="1"/>
    <xf numFmtId="4" fontId="6" fillId="0" borderId="23" xfId="0" applyNumberFormat="1" applyFont="1" applyBorder="1"/>
    <xf numFmtId="0" fontId="8" fillId="0" borderId="0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8" fillId="0" borderId="7" xfId="0" applyNumberFormat="1" applyFont="1" applyBorder="1"/>
    <xf numFmtId="40" fontId="8" fillId="0" borderId="7" xfId="0" applyNumberFormat="1" applyFont="1" applyBorder="1"/>
    <xf numFmtId="4" fontId="8" fillId="0" borderId="22" xfId="0" applyNumberFormat="1" applyFont="1" applyBorder="1"/>
    <xf numFmtId="4" fontId="8" fillId="0" borderId="7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0" fillId="0" borderId="5" xfId="0" applyBorder="1"/>
    <xf numFmtId="0" fontId="4" fillId="0" borderId="9" xfId="0" applyFont="1" applyBorder="1"/>
    <xf numFmtId="0" fontId="4" fillId="0" borderId="24" xfId="0" applyFont="1" applyBorder="1"/>
    <xf numFmtId="0" fontId="6" fillId="0" borderId="10" xfId="0" applyFont="1" applyBorder="1"/>
    <xf numFmtId="4" fontId="6" fillId="0" borderId="10" xfId="0" applyNumberFormat="1" applyFont="1" applyBorder="1"/>
    <xf numFmtId="4" fontId="6" fillId="0" borderId="24" xfId="0" applyNumberFormat="1" applyFont="1" applyBorder="1"/>
    <xf numFmtId="4" fontId="6" fillId="0" borderId="11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1" fillId="0" borderId="0" xfId="0" applyFont="1" applyBorder="1"/>
    <xf numFmtId="0" fontId="7" fillId="0" borderId="7" xfId="0" applyFont="1" applyBorder="1"/>
    <xf numFmtId="4" fontId="7" fillId="0" borderId="7" xfId="0" applyNumberFormat="1" applyFont="1" applyBorder="1"/>
    <xf numFmtId="40" fontId="7" fillId="0" borderId="21" xfId="0" applyNumberFormat="1" applyFont="1" applyBorder="1"/>
    <xf numFmtId="4" fontId="7" fillId="0" borderId="25" xfId="0" applyNumberFormat="1" applyFont="1" applyBorder="1"/>
    <xf numFmtId="4" fontId="7" fillId="0" borderId="21" xfId="0" applyNumberFormat="1" applyFont="1" applyBorder="1"/>
    <xf numFmtId="4" fontId="7" fillId="0" borderId="23" xfId="0" applyNumberFormat="1" applyFont="1" applyBorder="1"/>
    <xf numFmtId="0" fontId="9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0" fontId="9" fillId="0" borderId="7" xfId="0" applyNumberFormat="1" applyFont="1" applyBorder="1"/>
    <xf numFmtId="4" fontId="9" fillId="0" borderId="22" xfId="0" applyNumberFormat="1" applyFont="1" applyBorder="1"/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24" xfId="0" applyFont="1" applyBorder="1"/>
    <xf numFmtId="0" fontId="7" fillId="0" borderId="10" xfId="0" applyFont="1" applyBorder="1"/>
    <xf numFmtId="4" fontId="7" fillId="0" borderId="10" xfId="0" applyNumberFormat="1" applyFont="1" applyBorder="1"/>
    <xf numFmtId="4" fontId="7" fillId="0" borderId="24" xfId="0" applyNumberFormat="1" applyFont="1" applyBorder="1"/>
    <xf numFmtId="4" fontId="7" fillId="0" borderId="1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8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3" customWidth="1"/>
    <col min="2" max="2" width="22.5703125" customWidth="1"/>
    <col min="3" max="3" width="15.28515625" customWidth="1"/>
    <col min="4" max="4" width="14.140625" customWidth="1"/>
    <col min="5" max="5" width="14" customWidth="1"/>
    <col min="6" max="6" width="14.42578125" customWidth="1"/>
    <col min="7" max="7" width="14" customWidth="1"/>
    <col min="8" max="8" width="14.42578125" customWidth="1"/>
    <col min="9" max="10" width="14.140625" customWidth="1"/>
    <col min="11" max="11" width="17" customWidth="1"/>
    <col min="12" max="12" width="13.7109375" bestFit="1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x14ac:dyDescent="0.2">
      <c r="A5" s="3" t="s">
        <v>113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A6" s="3">
        <v>2014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3.5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 t="s">
        <v>4</v>
      </c>
    </row>
    <row r="8" spans="1:11" x14ac:dyDescent="0.2">
      <c r="A8" s="6"/>
      <c r="B8" s="7"/>
      <c r="C8" s="8"/>
      <c r="D8" s="8"/>
      <c r="E8" s="8"/>
      <c r="F8" s="8"/>
      <c r="G8" s="8"/>
      <c r="H8" s="8"/>
      <c r="I8" s="8" t="s">
        <v>5</v>
      </c>
      <c r="J8" s="8" t="s">
        <v>6</v>
      </c>
      <c r="K8" s="9"/>
    </row>
    <row r="9" spans="1:11" x14ac:dyDescent="0.2">
      <c r="A9" s="10"/>
      <c r="B9" s="11"/>
      <c r="C9" s="12" t="s">
        <v>7</v>
      </c>
      <c r="D9" s="12" t="s">
        <v>6</v>
      </c>
      <c r="E9" s="12" t="s">
        <v>8</v>
      </c>
      <c r="F9" s="12" t="s">
        <v>9</v>
      </c>
      <c r="G9" s="12" t="s">
        <v>9</v>
      </c>
      <c r="H9" s="12" t="s">
        <v>6</v>
      </c>
      <c r="I9" s="12" t="s">
        <v>10</v>
      </c>
      <c r="J9" s="12" t="s">
        <v>11</v>
      </c>
      <c r="K9" s="13"/>
    </row>
    <row r="10" spans="1:11" x14ac:dyDescent="0.2">
      <c r="A10" s="10"/>
      <c r="B10" s="11" t="s">
        <v>12</v>
      </c>
      <c r="C10" s="12" t="s">
        <v>13</v>
      </c>
      <c r="D10" s="12" t="s">
        <v>14</v>
      </c>
      <c r="E10" s="12" t="s">
        <v>15</v>
      </c>
      <c r="F10" s="12" t="s">
        <v>15</v>
      </c>
      <c r="G10" s="12" t="s">
        <v>16</v>
      </c>
      <c r="H10" s="12" t="s">
        <v>17</v>
      </c>
      <c r="I10" s="12" t="s">
        <v>18</v>
      </c>
      <c r="J10" s="12" t="s">
        <v>19</v>
      </c>
      <c r="K10" s="13" t="s">
        <v>20</v>
      </c>
    </row>
    <row r="11" spans="1:11" x14ac:dyDescent="0.2">
      <c r="A11" s="10"/>
      <c r="B11" s="11" t="s">
        <v>21</v>
      </c>
      <c r="C11" s="12" t="s">
        <v>22</v>
      </c>
      <c r="D11" s="12" t="s">
        <v>23</v>
      </c>
      <c r="E11" s="12" t="s">
        <v>24</v>
      </c>
      <c r="F11" s="12" t="s">
        <v>25</v>
      </c>
      <c r="G11" s="12" t="s">
        <v>15</v>
      </c>
      <c r="H11" s="12" t="s">
        <v>26</v>
      </c>
      <c r="I11" s="12" t="s">
        <v>27</v>
      </c>
      <c r="J11" s="12" t="s">
        <v>15</v>
      </c>
      <c r="K11" s="13"/>
    </row>
    <row r="12" spans="1:11" x14ac:dyDescent="0.2">
      <c r="A12" s="10"/>
      <c r="B12" s="11"/>
      <c r="C12" s="12"/>
      <c r="D12" s="12"/>
      <c r="E12" s="12" t="s">
        <v>28</v>
      </c>
      <c r="F12" s="12" t="s">
        <v>29</v>
      </c>
      <c r="G12" s="12" t="s">
        <v>30</v>
      </c>
      <c r="H12" s="12" t="s">
        <v>31</v>
      </c>
      <c r="I12" s="12" t="s">
        <v>32</v>
      </c>
      <c r="J12" s="12" t="s">
        <v>33</v>
      </c>
      <c r="K12" s="13"/>
    </row>
    <row r="13" spans="1:11" ht="13.5" thickBot="1" x14ac:dyDescent="0.25">
      <c r="A13" s="10"/>
      <c r="B13" s="14"/>
      <c r="C13" s="15"/>
      <c r="D13" s="15"/>
      <c r="E13" s="15"/>
      <c r="F13" s="15" t="s">
        <v>34</v>
      </c>
      <c r="G13" s="15" t="s">
        <v>35</v>
      </c>
      <c r="H13" s="15"/>
      <c r="I13" s="15" t="s">
        <v>36</v>
      </c>
      <c r="J13" s="15" t="s">
        <v>28</v>
      </c>
      <c r="K13" s="16"/>
    </row>
    <row r="14" spans="1:11" x14ac:dyDescent="0.2">
      <c r="A14" s="17"/>
      <c r="B14" s="18"/>
      <c r="C14" s="19"/>
      <c r="D14" s="19"/>
      <c r="E14" s="19"/>
      <c r="F14" s="19"/>
      <c r="G14" s="19"/>
      <c r="H14" s="19"/>
      <c r="I14" s="20"/>
      <c r="J14" s="20"/>
      <c r="K14" s="21"/>
    </row>
    <row r="15" spans="1:11" x14ac:dyDescent="0.2">
      <c r="A15" s="22">
        <v>1</v>
      </c>
      <c r="B15" s="23" t="s">
        <v>37</v>
      </c>
      <c r="C15" s="24">
        <v>443180.01</v>
      </c>
      <c r="D15" s="24">
        <v>162954.94</v>
      </c>
      <c r="E15" s="24">
        <v>1732.65</v>
      </c>
      <c r="F15" s="24">
        <v>45.58</v>
      </c>
      <c r="G15" s="24">
        <v>5924.61</v>
      </c>
      <c r="H15" s="24">
        <v>133496.47</v>
      </c>
      <c r="I15" s="25">
        <v>15412.36</v>
      </c>
      <c r="J15" s="25">
        <v>692.68</v>
      </c>
      <c r="K15" s="26">
        <f>SUM(C15:J15)</f>
        <v>763439.29999999993</v>
      </c>
    </row>
    <row r="16" spans="1:11" x14ac:dyDescent="0.2">
      <c r="A16" s="22">
        <f>1+A15</f>
        <v>2</v>
      </c>
      <c r="B16" s="23" t="s">
        <v>38</v>
      </c>
      <c r="C16" s="24">
        <v>4347754.49</v>
      </c>
      <c r="D16" s="24">
        <v>461050.28</v>
      </c>
      <c r="E16" s="24">
        <v>52375.16</v>
      </c>
      <c r="F16" s="24">
        <v>1377.72</v>
      </c>
      <c r="G16" s="24">
        <v>151650.57999999999</v>
      </c>
      <c r="H16" s="24">
        <v>1309648.0999999999</v>
      </c>
      <c r="I16" s="25">
        <v>394505.71</v>
      </c>
      <c r="J16" s="25">
        <v>20938.54</v>
      </c>
      <c r="K16" s="26">
        <f t="shared" ref="K16:K39" si="0">SUM(C16:J16)</f>
        <v>6739300.5800000001</v>
      </c>
    </row>
    <row r="17" spans="1:11" x14ac:dyDescent="0.2">
      <c r="A17" s="22">
        <f t="shared" ref="A17:A39" si="1">1+A16</f>
        <v>3</v>
      </c>
      <c r="B17" s="23" t="s">
        <v>39</v>
      </c>
      <c r="C17" s="24">
        <v>2877860.4699999997</v>
      </c>
      <c r="D17" s="24">
        <v>490499.05999999994</v>
      </c>
      <c r="E17" s="24">
        <v>47082.66</v>
      </c>
      <c r="F17" s="24">
        <v>1238.5</v>
      </c>
      <c r="G17" s="24">
        <v>61576.84</v>
      </c>
      <c r="H17" s="24">
        <v>866880.71000000008</v>
      </c>
      <c r="I17" s="25">
        <v>160186.75</v>
      </c>
      <c r="J17" s="25">
        <v>18822.7</v>
      </c>
      <c r="K17" s="26">
        <f t="shared" si="0"/>
        <v>4524147.6900000004</v>
      </c>
    </row>
    <row r="18" spans="1:11" x14ac:dyDescent="0.2">
      <c r="A18" s="22">
        <f t="shared" si="1"/>
        <v>4</v>
      </c>
      <c r="B18" s="23" t="s">
        <v>40</v>
      </c>
      <c r="C18" s="24">
        <v>782460.14999999991</v>
      </c>
      <c r="D18" s="24">
        <v>216583.2</v>
      </c>
      <c r="E18" s="24">
        <v>4153.26</v>
      </c>
      <c r="F18" s="24">
        <v>109.25</v>
      </c>
      <c r="G18" s="24">
        <v>17756.689999999999</v>
      </c>
      <c r="H18" s="24">
        <v>235695.80000000002</v>
      </c>
      <c r="I18" s="25">
        <v>46192.47</v>
      </c>
      <c r="J18" s="25">
        <v>1660.39</v>
      </c>
      <c r="K18" s="26">
        <f t="shared" si="0"/>
        <v>1304611.2099999997</v>
      </c>
    </row>
    <row r="19" spans="1:11" x14ac:dyDescent="0.2">
      <c r="A19" s="22">
        <f t="shared" si="1"/>
        <v>5</v>
      </c>
      <c r="B19" s="23" t="s">
        <v>41</v>
      </c>
      <c r="C19" s="24">
        <v>404948.6</v>
      </c>
      <c r="D19" s="24">
        <v>129119.64</v>
      </c>
      <c r="E19" s="24">
        <v>4825.68</v>
      </c>
      <c r="F19" s="24">
        <v>126.94</v>
      </c>
      <c r="G19" s="24">
        <v>3633.1</v>
      </c>
      <c r="H19" s="24">
        <v>121980.25</v>
      </c>
      <c r="I19" s="25">
        <v>9451.19</v>
      </c>
      <c r="J19" s="25">
        <v>1929.21</v>
      </c>
      <c r="K19" s="26">
        <f t="shared" si="0"/>
        <v>676014.60999999987</v>
      </c>
    </row>
    <row r="20" spans="1:11" x14ac:dyDescent="0.2">
      <c r="A20" s="22">
        <f t="shared" si="1"/>
        <v>6</v>
      </c>
      <c r="B20" s="23" t="s">
        <v>42</v>
      </c>
      <c r="C20" s="24">
        <v>567625.62</v>
      </c>
      <c r="D20" s="24">
        <v>219535.94</v>
      </c>
      <c r="E20" s="24">
        <v>636.46</v>
      </c>
      <c r="F20" s="24">
        <v>16.739999999999998</v>
      </c>
      <c r="G20" s="24">
        <v>8314.0400000000009</v>
      </c>
      <c r="H20" s="24">
        <v>170982.47999999998</v>
      </c>
      <c r="I20" s="25">
        <v>21628.25</v>
      </c>
      <c r="J20" s="25">
        <v>254.44</v>
      </c>
      <c r="K20" s="26">
        <f t="shared" si="0"/>
        <v>988993.97</v>
      </c>
    </row>
    <row r="21" spans="1:11" x14ac:dyDescent="0.2">
      <c r="A21" s="22">
        <f t="shared" si="1"/>
        <v>7</v>
      </c>
      <c r="B21" s="23" t="s">
        <v>43</v>
      </c>
      <c r="C21" s="24">
        <v>361311.33999999997</v>
      </c>
      <c r="D21" s="24">
        <v>108510.61</v>
      </c>
      <c r="E21" s="24">
        <v>6082.89</v>
      </c>
      <c r="F21" s="24">
        <v>160.01</v>
      </c>
      <c r="G21" s="24">
        <v>1757.82</v>
      </c>
      <c r="H21" s="24">
        <v>108835.65</v>
      </c>
      <c r="I21" s="25">
        <v>4572.82</v>
      </c>
      <c r="J21" s="25">
        <v>2431.8200000000002</v>
      </c>
      <c r="K21" s="26">
        <f t="shared" si="0"/>
        <v>593662.95999999985</v>
      </c>
    </row>
    <row r="22" spans="1:11" x14ac:dyDescent="0.2">
      <c r="A22" s="22">
        <f t="shared" si="1"/>
        <v>8</v>
      </c>
      <c r="B22" s="23" t="s">
        <v>44</v>
      </c>
      <c r="C22" s="24">
        <v>378716.82999999996</v>
      </c>
      <c r="D22" s="24">
        <v>132175.34</v>
      </c>
      <c r="E22" s="24">
        <v>3509.04</v>
      </c>
      <c r="F22" s="24">
        <v>92.3</v>
      </c>
      <c r="G22" s="24">
        <v>3300.17</v>
      </c>
      <c r="H22" s="24">
        <v>114078.61</v>
      </c>
      <c r="I22" s="25">
        <v>8585.11</v>
      </c>
      <c r="J22" s="25">
        <v>1402.84</v>
      </c>
      <c r="K22" s="26">
        <f t="shared" si="0"/>
        <v>641860.23999999987</v>
      </c>
    </row>
    <row r="23" spans="1:11" x14ac:dyDescent="0.2">
      <c r="A23" s="22">
        <f t="shared" si="1"/>
        <v>9</v>
      </c>
      <c r="B23" s="23" t="s">
        <v>45</v>
      </c>
      <c r="C23" s="24">
        <v>383364.14</v>
      </c>
      <c r="D23" s="24">
        <v>113695.01999999999</v>
      </c>
      <c r="E23" s="24">
        <v>6248</v>
      </c>
      <c r="F23" s="24">
        <v>164.35</v>
      </c>
      <c r="G23" s="24">
        <v>2308.67</v>
      </c>
      <c r="H23" s="24">
        <v>115478.48000000001</v>
      </c>
      <c r="I23" s="25">
        <v>6005.79</v>
      </c>
      <c r="J23" s="25">
        <v>2497.83</v>
      </c>
      <c r="K23" s="26">
        <f t="shared" si="0"/>
        <v>629762.28</v>
      </c>
    </row>
    <row r="24" spans="1:11" x14ac:dyDescent="0.2">
      <c r="A24" s="22">
        <f t="shared" si="1"/>
        <v>10</v>
      </c>
      <c r="B24" s="23" t="s">
        <v>46</v>
      </c>
      <c r="C24" s="24">
        <v>396794.32</v>
      </c>
      <c r="D24" s="24">
        <v>145667.43</v>
      </c>
      <c r="E24" s="24">
        <v>3085.18</v>
      </c>
      <c r="F24" s="24">
        <v>81.150000000000006</v>
      </c>
      <c r="G24" s="24">
        <v>3344.24</v>
      </c>
      <c r="H24" s="24">
        <v>119523.98</v>
      </c>
      <c r="I24" s="25">
        <v>8699.76</v>
      </c>
      <c r="J24" s="25">
        <v>1233.3900000000001</v>
      </c>
      <c r="K24" s="26">
        <f t="shared" si="0"/>
        <v>678429.45000000007</v>
      </c>
    </row>
    <row r="25" spans="1:11" x14ac:dyDescent="0.2">
      <c r="A25" s="22">
        <f t="shared" si="1"/>
        <v>11</v>
      </c>
      <c r="B25" s="23" t="s">
        <v>47</v>
      </c>
      <c r="C25" s="24">
        <v>396693.87</v>
      </c>
      <c r="D25" s="24">
        <v>123613.62</v>
      </c>
      <c r="E25" s="24">
        <v>4919.17</v>
      </c>
      <c r="F25" s="24">
        <v>129.4</v>
      </c>
      <c r="G25" s="24">
        <v>3662.46</v>
      </c>
      <c r="H25" s="24">
        <v>119493.73000000001</v>
      </c>
      <c r="I25" s="25">
        <v>9527.57</v>
      </c>
      <c r="J25" s="25">
        <v>1966.58</v>
      </c>
      <c r="K25" s="26">
        <f t="shared" si="0"/>
        <v>660006.39999999991</v>
      </c>
    </row>
    <row r="26" spans="1:11" x14ac:dyDescent="0.2">
      <c r="A26" s="22">
        <f t="shared" si="1"/>
        <v>12</v>
      </c>
      <c r="B26" s="23" t="s">
        <v>48</v>
      </c>
      <c r="C26" s="24">
        <v>2346423.4299999997</v>
      </c>
      <c r="D26" s="24">
        <v>440095.98</v>
      </c>
      <c r="E26" s="24">
        <v>33052.85</v>
      </c>
      <c r="F26" s="24">
        <v>869.45</v>
      </c>
      <c r="G26" s="24">
        <v>52200.3</v>
      </c>
      <c r="H26" s="24">
        <v>706799.1100000001</v>
      </c>
      <c r="I26" s="25">
        <v>135794.5</v>
      </c>
      <c r="J26" s="25">
        <v>13213.87</v>
      </c>
      <c r="K26" s="26">
        <f t="shared" si="0"/>
        <v>3728449.49</v>
      </c>
    </row>
    <row r="27" spans="1:11" x14ac:dyDescent="0.2">
      <c r="A27" s="22">
        <f t="shared" si="1"/>
        <v>13</v>
      </c>
      <c r="B27" s="23" t="s">
        <v>49</v>
      </c>
      <c r="C27" s="24">
        <v>395499.34</v>
      </c>
      <c r="D27" s="24">
        <v>127842.71</v>
      </c>
      <c r="E27" s="24">
        <v>4483.6099999999997</v>
      </c>
      <c r="F27" s="24">
        <v>117.94</v>
      </c>
      <c r="G27" s="24">
        <v>3633.1</v>
      </c>
      <c r="H27" s="24">
        <v>119133.9</v>
      </c>
      <c r="I27" s="25">
        <v>9451.19</v>
      </c>
      <c r="J27" s="25">
        <v>1792.46</v>
      </c>
      <c r="K27" s="26">
        <f t="shared" si="0"/>
        <v>661954.24999999988</v>
      </c>
    </row>
    <row r="28" spans="1:11" x14ac:dyDescent="0.2">
      <c r="A28" s="22">
        <f t="shared" si="1"/>
        <v>14</v>
      </c>
      <c r="B28" s="23" t="s">
        <v>50</v>
      </c>
      <c r="C28" s="24">
        <v>1676104.61</v>
      </c>
      <c r="D28" s="24">
        <v>212073.24</v>
      </c>
      <c r="E28" s="24">
        <v>20849.490000000002</v>
      </c>
      <c r="F28" s="24">
        <v>548.44000000000005</v>
      </c>
      <c r="G28" s="24">
        <v>53402.34</v>
      </c>
      <c r="H28" s="24">
        <v>504882.97</v>
      </c>
      <c r="I28" s="25">
        <v>138921.51</v>
      </c>
      <c r="J28" s="25">
        <v>8335.2099999999991</v>
      </c>
      <c r="K28" s="26">
        <f t="shared" si="0"/>
        <v>2615117.8099999996</v>
      </c>
    </row>
    <row r="29" spans="1:11" x14ac:dyDescent="0.2">
      <c r="A29" s="22">
        <f t="shared" si="1"/>
        <v>15</v>
      </c>
      <c r="B29" s="23" t="s">
        <v>51</v>
      </c>
      <c r="C29" s="24">
        <v>566691.83000000007</v>
      </c>
      <c r="D29" s="24">
        <v>182179.53</v>
      </c>
      <c r="E29" s="24">
        <v>3501.99</v>
      </c>
      <c r="F29" s="24">
        <v>92.12</v>
      </c>
      <c r="G29" s="24">
        <v>9117.0499999999993</v>
      </c>
      <c r="H29" s="24">
        <v>170701.19</v>
      </c>
      <c r="I29" s="25">
        <v>23717.200000000001</v>
      </c>
      <c r="J29" s="25">
        <v>1400.03</v>
      </c>
      <c r="K29" s="26">
        <f t="shared" si="0"/>
        <v>957400.94000000018</v>
      </c>
    </row>
    <row r="30" spans="1:11" x14ac:dyDescent="0.2">
      <c r="A30" s="22">
        <f t="shared" si="1"/>
        <v>16</v>
      </c>
      <c r="B30" s="23" t="s">
        <v>52</v>
      </c>
      <c r="C30" s="24">
        <v>400847.12</v>
      </c>
      <c r="D30" s="24">
        <v>98121.31</v>
      </c>
      <c r="E30" s="24">
        <v>7756.57</v>
      </c>
      <c r="F30" s="24">
        <v>204.03</v>
      </c>
      <c r="G30" s="24">
        <v>3371.16</v>
      </c>
      <c r="H30" s="24">
        <v>120744.79000000001</v>
      </c>
      <c r="I30" s="25">
        <v>8769.7900000000009</v>
      </c>
      <c r="J30" s="25">
        <v>3100.92</v>
      </c>
      <c r="K30" s="26">
        <f t="shared" si="0"/>
        <v>642915.69000000006</v>
      </c>
    </row>
    <row r="31" spans="1:11" x14ac:dyDescent="0.2">
      <c r="A31" s="22">
        <f t="shared" si="1"/>
        <v>17</v>
      </c>
      <c r="B31" s="23" t="s">
        <v>53</v>
      </c>
      <c r="C31" s="24">
        <v>767556.53</v>
      </c>
      <c r="D31" s="24">
        <v>218963.79</v>
      </c>
      <c r="E31" s="24">
        <v>6070.53</v>
      </c>
      <c r="F31" s="24">
        <v>159.68</v>
      </c>
      <c r="G31" s="24">
        <v>14033</v>
      </c>
      <c r="H31" s="24">
        <v>231206.46000000002</v>
      </c>
      <c r="I31" s="25">
        <v>36505.629999999997</v>
      </c>
      <c r="J31" s="25">
        <v>2426.87</v>
      </c>
      <c r="K31" s="26">
        <f t="shared" si="0"/>
        <v>1276922.4900000002</v>
      </c>
    </row>
    <row r="32" spans="1:11" x14ac:dyDescent="0.2">
      <c r="A32" s="22">
        <f t="shared" si="1"/>
        <v>18</v>
      </c>
      <c r="B32" s="23" t="s">
        <v>54</v>
      </c>
      <c r="C32" s="24">
        <v>5658657.2700000005</v>
      </c>
      <c r="D32" s="24">
        <v>774812.84</v>
      </c>
      <c r="E32" s="24">
        <v>72620.53</v>
      </c>
      <c r="F32" s="24">
        <v>1910.27</v>
      </c>
      <c r="G32" s="24">
        <v>170188.24</v>
      </c>
      <c r="H32" s="24">
        <v>1704523.52</v>
      </c>
      <c r="I32" s="25">
        <v>442729.81</v>
      </c>
      <c r="J32" s="25">
        <v>29032.23</v>
      </c>
      <c r="K32" s="26">
        <f t="shared" si="0"/>
        <v>8854474.7100000009</v>
      </c>
    </row>
    <row r="33" spans="1:12" x14ac:dyDescent="0.2">
      <c r="A33" s="22">
        <f t="shared" si="1"/>
        <v>19</v>
      </c>
      <c r="B33" s="23" t="s">
        <v>55</v>
      </c>
      <c r="C33" s="24">
        <v>28057716.379999999</v>
      </c>
      <c r="D33" s="24">
        <v>3245952.9899999998</v>
      </c>
      <c r="E33" s="24">
        <v>394482.98</v>
      </c>
      <c r="F33" s="24">
        <v>10376.780000000001</v>
      </c>
      <c r="G33" s="24">
        <v>872265.04</v>
      </c>
      <c r="H33" s="24">
        <v>8451658.2599999998</v>
      </c>
      <c r="I33" s="25">
        <v>2269121.16</v>
      </c>
      <c r="J33" s="25">
        <v>157706.39000000001</v>
      </c>
      <c r="K33" s="26">
        <f t="shared" si="0"/>
        <v>43459279.980000004</v>
      </c>
    </row>
    <row r="34" spans="1:12" x14ac:dyDescent="0.2">
      <c r="A34" s="22">
        <f t="shared" si="1"/>
        <v>20</v>
      </c>
      <c r="B34" s="23" t="s">
        <v>56</v>
      </c>
      <c r="C34" s="24">
        <v>3537364.8</v>
      </c>
      <c r="D34" s="24">
        <v>613181.9</v>
      </c>
      <c r="E34" s="24">
        <v>54738.75</v>
      </c>
      <c r="F34" s="24">
        <v>1439.89</v>
      </c>
      <c r="G34" s="24">
        <v>78491.39</v>
      </c>
      <c r="H34" s="24">
        <v>1065539.27</v>
      </c>
      <c r="I34" s="25">
        <v>204188.47</v>
      </c>
      <c r="J34" s="25">
        <v>21883.46</v>
      </c>
      <c r="K34" s="26">
        <f t="shared" si="0"/>
        <v>5576827.9299999978</v>
      </c>
    </row>
    <row r="35" spans="1:12" x14ac:dyDescent="0.2">
      <c r="A35" s="22">
        <f t="shared" si="1"/>
        <v>21</v>
      </c>
      <c r="B35" s="23" t="s">
        <v>57</v>
      </c>
      <c r="C35" s="24">
        <v>595966.02</v>
      </c>
      <c r="D35" s="24">
        <v>206580.77</v>
      </c>
      <c r="E35" s="24">
        <v>250.14</v>
      </c>
      <c r="F35" s="24">
        <v>6.58</v>
      </c>
      <c r="G35" s="24">
        <v>12201.75</v>
      </c>
      <c r="H35" s="24">
        <v>179519.28</v>
      </c>
      <c r="I35" s="25">
        <v>31741.78</v>
      </c>
      <c r="J35" s="25">
        <v>100</v>
      </c>
      <c r="K35" s="26">
        <f t="shared" si="0"/>
        <v>1026366.3200000001</v>
      </c>
    </row>
    <row r="36" spans="1:12" x14ac:dyDescent="0.2">
      <c r="A36" s="22">
        <f t="shared" si="1"/>
        <v>22</v>
      </c>
      <c r="B36" s="23" t="s">
        <v>58</v>
      </c>
      <c r="C36" s="24">
        <v>440982.27999999997</v>
      </c>
      <c r="D36" s="24">
        <v>159515.78</v>
      </c>
      <c r="E36" s="24">
        <v>2165.3200000000002</v>
      </c>
      <c r="F36" s="24">
        <v>56.96</v>
      </c>
      <c r="G36" s="24">
        <v>5645.53</v>
      </c>
      <c r="H36" s="24">
        <v>132834.45000000001</v>
      </c>
      <c r="I36" s="25">
        <v>14686.35</v>
      </c>
      <c r="J36" s="25">
        <v>865.65</v>
      </c>
      <c r="K36" s="26">
        <f t="shared" si="0"/>
        <v>756752.31999999983</v>
      </c>
    </row>
    <row r="37" spans="1:12" x14ac:dyDescent="0.2">
      <c r="A37" s="22">
        <f t="shared" si="1"/>
        <v>23</v>
      </c>
      <c r="B37" s="23" t="s">
        <v>59</v>
      </c>
      <c r="C37" s="24">
        <v>365614.94999999995</v>
      </c>
      <c r="D37" s="24">
        <v>128336.52</v>
      </c>
      <c r="E37" s="24">
        <v>4006.33</v>
      </c>
      <c r="F37" s="24">
        <v>105.39</v>
      </c>
      <c r="G37" s="24">
        <v>2293.96</v>
      </c>
      <c r="H37" s="24">
        <v>110132</v>
      </c>
      <c r="I37" s="25">
        <v>5967.53</v>
      </c>
      <c r="J37" s="25">
        <v>1601.65</v>
      </c>
      <c r="K37" s="26">
        <f t="shared" si="0"/>
        <v>618058.33000000007</v>
      </c>
    </row>
    <row r="38" spans="1:12" x14ac:dyDescent="0.2">
      <c r="A38" s="22">
        <f t="shared" si="1"/>
        <v>24</v>
      </c>
      <c r="B38" s="23" t="s">
        <v>60</v>
      </c>
      <c r="C38" s="24">
        <v>771752.72</v>
      </c>
      <c r="D38" s="24">
        <v>241501.65000000002</v>
      </c>
      <c r="E38" s="24">
        <v>3258.42</v>
      </c>
      <c r="F38" s="24">
        <v>85.71</v>
      </c>
      <c r="G38" s="24">
        <v>15183.65</v>
      </c>
      <c r="H38" s="24">
        <v>232470.46000000002</v>
      </c>
      <c r="I38" s="25">
        <v>39498.93</v>
      </c>
      <c r="J38" s="25">
        <v>1302.6500000000001</v>
      </c>
      <c r="K38" s="26">
        <f t="shared" si="0"/>
        <v>1305054.19</v>
      </c>
    </row>
    <row r="39" spans="1:12" x14ac:dyDescent="0.2">
      <c r="A39" s="22">
        <f t="shared" si="1"/>
        <v>25</v>
      </c>
      <c r="B39" s="23" t="s">
        <v>61</v>
      </c>
      <c r="C39" s="24">
        <v>362436.33</v>
      </c>
      <c r="D39" s="24">
        <v>93856.89</v>
      </c>
      <c r="E39" s="24">
        <v>7320.9</v>
      </c>
      <c r="F39" s="24">
        <v>192.57</v>
      </c>
      <c r="G39" s="24">
        <v>2019.76</v>
      </c>
      <c r="H39" s="24">
        <v>109174.53</v>
      </c>
      <c r="I39" s="25">
        <v>5254.22</v>
      </c>
      <c r="J39" s="25">
        <v>2926.75</v>
      </c>
      <c r="K39" s="26">
        <f t="shared" si="0"/>
        <v>583181.95000000007</v>
      </c>
    </row>
    <row r="40" spans="1:12" ht="13.5" thickBot="1" x14ac:dyDescent="0.25">
      <c r="A40" s="27"/>
      <c r="B40" s="28"/>
      <c r="C40" s="29"/>
      <c r="D40" s="29"/>
      <c r="E40" s="29"/>
      <c r="F40" s="30"/>
      <c r="G40" s="31"/>
      <c r="H40" s="31"/>
      <c r="I40" s="32"/>
      <c r="J40" s="32"/>
      <c r="K40" s="33"/>
    </row>
    <row r="41" spans="1:12" ht="13.5" thickTop="1" x14ac:dyDescent="0.2">
      <c r="A41" s="34"/>
      <c r="B41" s="23"/>
      <c r="C41" s="35"/>
      <c r="D41" s="24"/>
      <c r="E41" s="36"/>
      <c r="F41" s="37"/>
      <c r="G41" s="38"/>
      <c r="H41" s="38"/>
      <c r="I41" s="38"/>
      <c r="J41" s="38"/>
      <c r="K41" s="39"/>
    </row>
    <row r="42" spans="1:12" ht="14.25" x14ac:dyDescent="0.2">
      <c r="A42" s="34"/>
      <c r="B42" s="40" t="s">
        <v>62</v>
      </c>
      <c r="C42" s="41">
        <f>SUM(C15:C39)</f>
        <v>57284323.449999996</v>
      </c>
      <c r="D42" s="42">
        <f>SUM(D15:D39)</f>
        <v>9046420.9799999986</v>
      </c>
      <c r="E42" s="43">
        <f t="shared" ref="E42:K42" si="2">SUM(E15:E39)</f>
        <v>749208.55999999994</v>
      </c>
      <c r="F42" s="44">
        <f t="shared" si="2"/>
        <v>19707.75</v>
      </c>
      <c r="G42" s="45">
        <f t="shared" si="2"/>
        <v>1557275.4899999998</v>
      </c>
      <c r="H42" s="45">
        <f t="shared" si="2"/>
        <v>17255414.449999999</v>
      </c>
      <c r="I42" s="45">
        <f t="shared" si="2"/>
        <v>4051115.8500000006</v>
      </c>
      <c r="J42" s="45">
        <f>SUM(J15:J39)</f>
        <v>299518.56000000011</v>
      </c>
      <c r="K42" s="46">
        <f t="shared" si="2"/>
        <v>90262985.089999989</v>
      </c>
      <c r="L42" s="47"/>
    </row>
    <row r="43" spans="1:12" ht="13.5" thickBot="1" x14ac:dyDescent="0.25">
      <c r="A43" s="48"/>
      <c r="B43" s="49"/>
      <c r="C43" s="50"/>
      <c r="D43" s="51"/>
      <c r="E43" s="51"/>
      <c r="F43" s="52"/>
      <c r="G43" s="51"/>
      <c r="H43" s="51"/>
      <c r="I43" s="51"/>
      <c r="J43" s="51"/>
      <c r="K43" s="53"/>
    </row>
    <row r="44" spans="1:12" x14ac:dyDescent="0.2">
      <c r="A44" s="23"/>
      <c r="B44" s="23"/>
      <c r="C44" s="54"/>
      <c r="D44" s="55"/>
      <c r="E44" s="55"/>
      <c r="F44" s="55"/>
      <c r="G44" s="55"/>
      <c r="H44" s="55"/>
      <c r="I44" s="55"/>
      <c r="J44" s="55"/>
      <c r="K44" s="55"/>
    </row>
    <row r="45" spans="1:12" ht="15.75" x14ac:dyDescent="0.25">
      <c r="A45" s="2" t="s">
        <v>1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2" ht="15.75" x14ac:dyDescent="0.25">
      <c r="A46" s="2" t="s">
        <v>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3"/>
    </row>
    <row r="47" spans="1:12" ht="15.75" x14ac:dyDescent="0.25">
      <c r="A47" s="2" t="s">
        <v>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3"/>
    </row>
    <row r="48" spans="1:12" ht="15" x14ac:dyDescent="0.2">
      <c r="A48" s="3" t="s">
        <v>113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 x14ac:dyDescent="0.2">
      <c r="A49" s="3">
        <v>2014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3.5" thickBot="1" x14ac:dyDescent="0.25">
      <c r="A50" s="4" t="s">
        <v>63</v>
      </c>
      <c r="B50" s="4"/>
      <c r="C50" s="4"/>
      <c r="D50" s="4"/>
      <c r="E50" s="4"/>
      <c r="F50" s="4"/>
      <c r="G50" s="4"/>
      <c r="H50" s="4"/>
      <c r="I50" s="4"/>
      <c r="J50" s="4"/>
      <c r="K50" s="5" t="s">
        <v>64</v>
      </c>
    </row>
    <row r="51" spans="1:11" x14ac:dyDescent="0.2">
      <c r="A51" s="17"/>
      <c r="B51" s="7"/>
      <c r="C51" s="8"/>
      <c r="D51" s="8"/>
      <c r="E51" s="8"/>
      <c r="F51" s="8"/>
      <c r="G51" s="8"/>
      <c r="H51" s="8"/>
      <c r="I51" s="8" t="s">
        <v>5</v>
      </c>
      <c r="J51" s="8" t="s">
        <v>6</v>
      </c>
      <c r="K51" s="9"/>
    </row>
    <row r="52" spans="1:11" x14ac:dyDescent="0.2">
      <c r="A52" s="34"/>
      <c r="B52" s="11"/>
      <c r="C52" s="12" t="s">
        <v>7</v>
      </c>
      <c r="D52" s="12" t="s">
        <v>6</v>
      </c>
      <c r="E52" s="12" t="s">
        <v>8</v>
      </c>
      <c r="F52" s="12" t="s">
        <v>9</v>
      </c>
      <c r="G52" s="12" t="s">
        <v>9</v>
      </c>
      <c r="H52" s="12" t="s">
        <v>6</v>
      </c>
      <c r="I52" s="12" t="s">
        <v>10</v>
      </c>
      <c r="J52" s="12" t="s">
        <v>11</v>
      </c>
      <c r="K52" s="13"/>
    </row>
    <row r="53" spans="1:11" x14ac:dyDescent="0.2">
      <c r="A53" s="34"/>
      <c r="B53" s="11" t="s">
        <v>12</v>
      </c>
      <c r="C53" s="12" t="s">
        <v>13</v>
      </c>
      <c r="D53" s="12" t="s">
        <v>14</v>
      </c>
      <c r="E53" s="12" t="s">
        <v>15</v>
      </c>
      <c r="F53" s="12" t="s">
        <v>15</v>
      </c>
      <c r="G53" s="12" t="s">
        <v>16</v>
      </c>
      <c r="H53" s="12" t="s">
        <v>17</v>
      </c>
      <c r="I53" s="12" t="s">
        <v>18</v>
      </c>
      <c r="J53" s="12" t="s">
        <v>19</v>
      </c>
      <c r="K53" s="13" t="s">
        <v>20</v>
      </c>
    </row>
    <row r="54" spans="1:11" x14ac:dyDescent="0.2">
      <c r="A54" s="34"/>
      <c r="B54" s="11" t="s">
        <v>21</v>
      </c>
      <c r="C54" s="12" t="s">
        <v>22</v>
      </c>
      <c r="D54" s="12" t="s">
        <v>23</v>
      </c>
      <c r="E54" s="12" t="s">
        <v>24</v>
      </c>
      <c r="F54" s="12" t="s">
        <v>25</v>
      </c>
      <c r="G54" s="12" t="s">
        <v>15</v>
      </c>
      <c r="H54" s="12" t="s">
        <v>26</v>
      </c>
      <c r="I54" s="12" t="s">
        <v>27</v>
      </c>
      <c r="J54" s="12" t="s">
        <v>15</v>
      </c>
      <c r="K54" s="13"/>
    </row>
    <row r="55" spans="1:11" x14ac:dyDescent="0.2">
      <c r="A55" s="34"/>
      <c r="B55" s="11"/>
      <c r="C55" s="12"/>
      <c r="D55" s="12"/>
      <c r="E55" s="12" t="s">
        <v>28</v>
      </c>
      <c r="F55" s="12" t="s">
        <v>29</v>
      </c>
      <c r="G55" s="12" t="s">
        <v>30</v>
      </c>
      <c r="H55" s="12" t="s">
        <v>31</v>
      </c>
      <c r="I55" s="12" t="s">
        <v>32</v>
      </c>
      <c r="J55" s="12" t="s">
        <v>33</v>
      </c>
      <c r="K55" s="13"/>
    </row>
    <row r="56" spans="1:11" ht="13.5" thickBot="1" x14ac:dyDescent="0.25">
      <c r="A56" s="34"/>
      <c r="B56" s="14"/>
      <c r="C56" s="15"/>
      <c r="D56" s="15"/>
      <c r="E56" s="15"/>
      <c r="F56" s="15" t="s">
        <v>34</v>
      </c>
      <c r="G56" s="15" t="s">
        <v>35</v>
      </c>
      <c r="H56" s="15"/>
      <c r="I56" s="15" t="s">
        <v>36</v>
      </c>
      <c r="J56" s="15" t="s">
        <v>28</v>
      </c>
      <c r="K56" s="16"/>
    </row>
    <row r="57" spans="1:11" x14ac:dyDescent="0.2">
      <c r="A57" s="17"/>
      <c r="B57" s="18"/>
      <c r="C57" s="19"/>
      <c r="D57" s="19"/>
      <c r="E57" s="19"/>
      <c r="F57" s="19"/>
      <c r="G57" s="19"/>
      <c r="H57" s="19"/>
      <c r="I57" s="20"/>
      <c r="J57" s="20"/>
      <c r="K57" s="21"/>
    </row>
    <row r="58" spans="1:11" x14ac:dyDescent="0.2">
      <c r="A58" s="22">
        <v>26</v>
      </c>
      <c r="B58" s="23" t="s">
        <v>65</v>
      </c>
      <c r="C58" s="24">
        <v>4314250.7300000004</v>
      </c>
      <c r="D58" s="24">
        <v>681159.23</v>
      </c>
      <c r="E58" s="24">
        <v>52510.06</v>
      </c>
      <c r="F58" s="24">
        <v>1381.26</v>
      </c>
      <c r="G58" s="24">
        <v>122377.59</v>
      </c>
      <c r="H58" s="24">
        <v>1299555.96</v>
      </c>
      <c r="I58" s="24">
        <v>318354.59000000003</v>
      </c>
      <c r="J58" s="24">
        <v>20992.47</v>
      </c>
      <c r="K58" s="26">
        <f t="shared" ref="K58:K82" si="3">SUM(C58:J58)</f>
        <v>6810581.8899999997</v>
      </c>
    </row>
    <row r="59" spans="1:11" x14ac:dyDescent="0.2">
      <c r="A59" s="22">
        <f>1+A58</f>
        <v>27</v>
      </c>
      <c r="B59" s="23" t="s">
        <v>66</v>
      </c>
      <c r="C59" s="24">
        <v>4834735.26</v>
      </c>
      <c r="D59" s="24">
        <v>636047.13</v>
      </c>
      <c r="E59" s="24">
        <v>70665.03</v>
      </c>
      <c r="F59" s="24">
        <v>1858.83</v>
      </c>
      <c r="G59" s="24">
        <v>137414.37</v>
      </c>
      <c r="H59" s="24">
        <v>1456338.4200000002</v>
      </c>
      <c r="I59" s="24">
        <v>357471.45</v>
      </c>
      <c r="J59" s="24">
        <v>28250.46</v>
      </c>
      <c r="K59" s="26">
        <f t="shared" si="3"/>
        <v>7522780.9500000002</v>
      </c>
    </row>
    <row r="60" spans="1:11" x14ac:dyDescent="0.2">
      <c r="A60" s="22">
        <f t="shared" ref="A60:A82" si="4">1+A59</f>
        <v>28</v>
      </c>
      <c r="B60" s="23" t="s">
        <v>67</v>
      </c>
      <c r="C60" s="24">
        <v>834118.68</v>
      </c>
      <c r="D60" s="24">
        <v>248138.81</v>
      </c>
      <c r="E60" s="24">
        <v>2665.89</v>
      </c>
      <c r="F60" s="24">
        <v>70.13</v>
      </c>
      <c r="G60" s="24">
        <v>19098.330000000002</v>
      </c>
      <c r="H60" s="24">
        <v>251256.59</v>
      </c>
      <c r="I60" s="24">
        <v>49682.63</v>
      </c>
      <c r="J60" s="24">
        <v>1065.77</v>
      </c>
      <c r="K60" s="26">
        <f t="shared" si="3"/>
        <v>1406096.8299999998</v>
      </c>
    </row>
    <row r="61" spans="1:11" x14ac:dyDescent="0.2">
      <c r="A61" s="22">
        <f t="shared" si="4"/>
        <v>29</v>
      </c>
      <c r="B61" s="23" t="s">
        <v>68</v>
      </c>
      <c r="C61" s="24">
        <v>372619.1</v>
      </c>
      <c r="D61" s="24">
        <v>135206.04999999999</v>
      </c>
      <c r="E61" s="24">
        <v>3137.36</v>
      </c>
      <c r="F61" s="24">
        <v>82.53</v>
      </c>
      <c r="G61" s="24">
        <v>3023.53</v>
      </c>
      <c r="H61" s="24">
        <v>112241.82</v>
      </c>
      <c r="I61" s="24">
        <v>7865.45</v>
      </c>
      <c r="J61" s="24">
        <v>1254.25</v>
      </c>
      <c r="K61" s="26">
        <f t="shared" si="3"/>
        <v>635430.09</v>
      </c>
    </row>
    <row r="62" spans="1:11" x14ac:dyDescent="0.2">
      <c r="A62" s="22">
        <f t="shared" si="4"/>
        <v>30</v>
      </c>
      <c r="B62" s="23" t="s">
        <v>69</v>
      </c>
      <c r="C62" s="24">
        <v>10966881.25</v>
      </c>
      <c r="D62" s="24">
        <v>1443324.66</v>
      </c>
      <c r="E62" s="24">
        <v>154560.22</v>
      </c>
      <c r="F62" s="24">
        <v>4065.67</v>
      </c>
      <c r="G62" s="24">
        <v>319069.95</v>
      </c>
      <c r="H62" s="24">
        <v>3303488.12</v>
      </c>
      <c r="I62" s="24">
        <v>830032.55</v>
      </c>
      <c r="J62" s="24">
        <v>61790.080000000002</v>
      </c>
      <c r="K62" s="26">
        <f t="shared" si="3"/>
        <v>17083212.5</v>
      </c>
    </row>
    <row r="63" spans="1:11" x14ac:dyDescent="0.2">
      <c r="A63" s="22">
        <f t="shared" si="4"/>
        <v>31</v>
      </c>
      <c r="B63" s="23" t="s">
        <v>70</v>
      </c>
      <c r="C63" s="24">
        <v>44473831.240000002</v>
      </c>
      <c r="D63" s="24">
        <v>4668474.8199999994</v>
      </c>
      <c r="E63" s="24">
        <v>585211.65</v>
      </c>
      <c r="F63" s="24">
        <v>15393.85</v>
      </c>
      <c r="G63" s="24">
        <v>1492976.29</v>
      </c>
      <c r="H63" s="24">
        <v>13396586.449999999</v>
      </c>
      <c r="I63" s="24">
        <v>3883847.15</v>
      </c>
      <c r="J63" s="24">
        <v>233955.89</v>
      </c>
      <c r="K63" s="26">
        <f t="shared" si="3"/>
        <v>68750277.340000004</v>
      </c>
    </row>
    <row r="64" spans="1:11" x14ac:dyDescent="0.2">
      <c r="A64" s="22">
        <f t="shared" si="4"/>
        <v>32</v>
      </c>
      <c r="B64" s="23" t="s">
        <v>71</v>
      </c>
      <c r="C64" s="24">
        <v>400449.1</v>
      </c>
      <c r="D64" s="24">
        <v>134604.24</v>
      </c>
      <c r="E64" s="24">
        <v>4723.34</v>
      </c>
      <c r="F64" s="24">
        <v>124.25</v>
      </c>
      <c r="G64" s="24">
        <v>2808.06</v>
      </c>
      <c r="H64" s="24">
        <v>120624.89000000001</v>
      </c>
      <c r="I64" s="24">
        <v>7304.91</v>
      </c>
      <c r="J64" s="24">
        <v>1888.29</v>
      </c>
      <c r="K64" s="26">
        <f t="shared" si="3"/>
        <v>672527.08000000007</v>
      </c>
    </row>
    <row r="65" spans="1:11" x14ac:dyDescent="0.2">
      <c r="A65" s="22">
        <f t="shared" si="4"/>
        <v>33</v>
      </c>
      <c r="B65" s="23" t="s">
        <v>72</v>
      </c>
      <c r="C65" s="24">
        <v>369093.01</v>
      </c>
      <c r="D65" s="24">
        <v>110652.67</v>
      </c>
      <c r="E65" s="24">
        <v>5793.24</v>
      </c>
      <c r="F65" s="24">
        <v>152.38999999999999</v>
      </c>
      <c r="G65" s="24">
        <v>2364.9499999999998</v>
      </c>
      <c r="H65" s="24">
        <v>111179.68</v>
      </c>
      <c r="I65" s="24">
        <v>6152.21</v>
      </c>
      <c r="J65" s="24">
        <v>2316.02</v>
      </c>
      <c r="K65" s="26">
        <f t="shared" si="3"/>
        <v>607704.16999999993</v>
      </c>
    </row>
    <row r="66" spans="1:11" x14ac:dyDescent="0.2">
      <c r="A66" s="22">
        <f t="shared" si="4"/>
        <v>34</v>
      </c>
      <c r="B66" s="23" t="s">
        <v>73</v>
      </c>
      <c r="C66" s="24">
        <v>5847320.4800000004</v>
      </c>
      <c r="D66" s="24">
        <v>745025.5</v>
      </c>
      <c r="E66" s="24">
        <v>71872.28</v>
      </c>
      <c r="F66" s="24">
        <v>1890.58</v>
      </c>
      <c r="G66" s="24">
        <v>186786.96</v>
      </c>
      <c r="H66" s="24">
        <v>1761353.42</v>
      </c>
      <c r="I66" s="24">
        <v>485909.93</v>
      </c>
      <c r="J66" s="24">
        <v>28733.1</v>
      </c>
      <c r="K66" s="26">
        <f t="shared" si="3"/>
        <v>9128892.25</v>
      </c>
    </row>
    <row r="67" spans="1:11" x14ac:dyDescent="0.2">
      <c r="A67" s="22">
        <f t="shared" si="4"/>
        <v>35</v>
      </c>
      <c r="B67" s="23" t="s">
        <v>74</v>
      </c>
      <c r="C67" s="24">
        <v>368674.16000000003</v>
      </c>
      <c r="D67" s="24">
        <v>130038.76999999999</v>
      </c>
      <c r="E67" s="24">
        <v>3608.15</v>
      </c>
      <c r="F67" s="24">
        <v>94.91</v>
      </c>
      <c r="G67" s="24">
        <v>2795.84</v>
      </c>
      <c r="H67" s="24">
        <v>111053.51</v>
      </c>
      <c r="I67" s="24">
        <v>7273.14</v>
      </c>
      <c r="J67" s="24">
        <v>1442.47</v>
      </c>
      <c r="K67" s="26">
        <f t="shared" si="3"/>
        <v>624980.95000000007</v>
      </c>
    </row>
    <row r="68" spans="1:11" x14ac:dyDescent="0.2">
      <c r="A68" s="22">
        <f t="shared" si="4"/>
        <v>36</v>
      </c>
      <c r="B68" s="23" t="s">
        <v>75</v>
      </c>
      <c r="C68" s="24">
        <v>906395.28</v>
      </c>
      <c r="D68" s="24">
        <v>218044.55</v>
      </c>
      <c r="E68" s="24">
        <v>4919.9799999999996</v>
      </c>
      <c r="F68" s="24">
        <v>129.41999999999999</v>
      </c>
      <c r="G68" s="24">
        <v>24452.5</v>
      </c>
      <c r="H68" s="24">
        <v>273028.03000000003</v>
      </c>
      <c r="I68" s="24">
        <v>63611.05</v>
      </c>
      <c r="J68" s="24">
        <v>1966.91</v>
      </c>
      <c r="K68" s="26">
        <f t="shared" si="3"/>
        <v>1492547.72</v>
      </c>
    </row>
    <row r="69" spans="1:11" x14ac:dyDescent="0.2">
      <c r="A69" s="22">
        <f t="shared" si="4"/>
        <v>37</v>
      </c>
      <c r="B69" s="23" t="s">
        <v>76</v>
      </c>
      <c r="C69" s="24">
        <v>2163797.17</v>
      </c>
      <c r="D69" s="24">
        <v>402597.67000000004</v>
      </c>
      <c r="E69" s="24">
        <v>21752.26</v>
      </c>
      <c r="F69" s="24">
        <v>572.19000000000005</v>
      </c>
      <c r="G69" s="24">
        <v>59850.87</v>
      </c>
      <c r="H69" s="24">
        <v>651787.70000000007</v>
      </c>
      <c r="I69" s="24">
        <v>155696.81</v>
      </c>
      <c r="J69" s="24">
        <v>8696.1200000000008</v>
      </c>
      <c r="K69" s="26">
        <f t="shared" si="3"/>
        <v>3464750.79</v>
      </c>
    </row>
    <row r="70" spans="1:11" x14ac:dyDescent="0.2">
      <c r="A70" s="22">
        <f t="shared" si="4"/>
        <v>38</v>
      </c>
      <c r="B70" s="23" t="s">
        <v>77</v>
      </c>
      <c r="C70" s="24">
        <v>404800.52</v>
      </c>
      <c r="D70" s="24">
        <v>145383.15</v>
      </c>
      <c r="E70" s="24">
        <v>3092.49</v>
      </c>
      <c r="F70" s="24">
        <v>81.349999999999994</v>
      </c>
      <c r="G70" s="24">
        <v>3877.94</v>
      </c>
      <c r="H70" s="24">
        <v>121935.64</v>
      </c>
      <c r="I70" s="24">
        <v>10088.11</v>
      </c>
      <c r="J70" s="24">
        <v>1236.31</v>
      </c>
      <c r="K70" s="26">
        <f t="shared" si="3"/>
        <v>690495.51</v>
      </c>
    </row>
    <row r="71" spans="1:11" x14ac:dyDescent="0.2">
      <c r="A71" s="22">
        <f t="shared" si="4"/>
        <v>39</v>
      </c>
      <c r="B71" s="23" t="s">
        <v>78</v>
      </c>
      <c r="C71" s="24">
        <v>620380.54</v>
      </c>
      <c r="D71" s="24">
        <v>197588.99</v>
      </c>
      <c r="E71" s="24">
        <v>3800.6</v>
      </c>
      <c r="F71" s="24">
        <v>99.97</v>
      </c>
      <c r="G71" s="24">
        <v>10250.540000000001</v>
      </c>
      <c r="H71" s="24">
        <v>186873.52000000002</v>
      </c>
      <c r="I71" s="24">
        <v>26665.88</v>
      </c>
      <c r="J71" s="24">
        <v>1519.41</v>
      </c>
      <c r="K71" s="26">
        <f t="shared" si="3"/>
        <v>1047179.4500000001</v>
      </c>
    </row>
    <row r="72" spans="1:11" x14ac:dyDescent="0.2">
      <c r="A72" s="22">
        <f t="shared" si="4"/>
        <v>40</v>
      </c>
      <c r="B72" s="23" t="s">
        <v>79</v>
      </c>
      <c r="C72" s="24">
        <v>636068.28</v>
      </c>
      <c r="D72" s="24">
        <v>218107.46</v>
      </c>
      <c r="E72" s="24">
        <v>395.71</v>
      </c>
      <c r="F72" s="24">
        <v>10.41</v>
      </c>
      <c r="G72" s="24">
        <v>13146.79</v>
      </c>
      <c r="H72" s="24">
        <v>191599.05</v>
      </c>
      <c r="I72" s="24">
        <v>34200.230000000003</v>
      </c>
      <c r="J72" s="24">
        <v>158.19999999999999</v>
      </c>
      <c r="K72" s="26">
        <f t="shared" si="3"/>
        <v>1093686.1299999999</v>
      </c>
    </row>
    <row r="73" spans="1:11" x14ac:dyDescent="0.2">
      <c r="A73" s="22">
        <f t="shared" si="4"/>
        <v>41</v>
      </c>
      <c r="B73" s="23" t="s">
        <v>80</v>
      </c>
      <c r="C73" s="24">
        <v>499847.20999999996</v>
      </c>
      <c r="D73" s="24">
        <v>141909.79</v>
      </c>
      <c r="E73" s="24">
        <v>6844.26</v>
      </c>
      <c r="F73" s="24">
        <v>180.04</v>
      </c>
      <c r="G73" s="24">
        <v>5474.13</v>
      </c>
      <c r="H73" s="24">
        <v>150565.99</v>
      </c>
      <c r="I73" s="24">
        <v>14240.46</v>
      </c>
      <c r="J73" s="24">
        <v>2736.2</v>
      </c>
      <c r="K73" s="26">
        <f t="shared" si="3"/>
        <v>821798.08</v>
      </c>
    </row>
    <row r="74" spans="1:11" x14ac:dyDescent="0.2">
      <c r="A74" s="22">
        <f t="shared" si="4"/>
        <v>42</v>
      </c>
      <c r="B74" s="23" t="s">
        <v>81</v>
      </c>
      <c r="C74" s="24">
        <v>1981380.55</v>
      </c>
      <c r="D74" s="24">
        <v>393885.8</v>
      </c>
      <c r="E74" s="24">
        <v>32680.29</v>
      </c>
      <c r="F74" s="24">
        <v>859.65</v>
      </c>
      <c r="G74" s="24">
        <v>35168.239999999998</v>
      </c>
      <c r="H74" s="24">
        <v>596839.42999999993</v>
      </c>
      <c r="I74" s="24">
        <v>91487.1</v>
      </c>
      <c r="J74" s="24">
        <v>13064.92</v>
      </c>
      <c r="K74" s="26">
        <f t="shared" si="3"/>
        <v>3145365.98</v>
      </c>
    </row>
    <row r="75" spans="1:11" x14ac:dyDescent="0.2">
      <c r="A75" s="22">
        <f t="shared" si="4"/>
        <v>43</v>
      </c>
      <c r="B75" s="23" t="s">
        <v>82</v>
      </c>
      <c r="C75" s="24">
        <v>11822762.23</v>
      </c>
      <c r="D75" s="24">
        <v>1574131.49</v>
      </c>
      <c r="E75" s="24">
        <v>164622.63</v>
      </c>
      <c r="F75" s="24">
        <v>4330.3599999999997</v>
      </c>
      <c r="G75" s="24">
        <v>344337.67</v>
      </c>
      <c r="H75" s="24">
        <v>3561300.0199999996</v>
      </c>
      <c r="I75" s="24">
        <v>895764.32</v>
      </c>
      <c r="J75" s="24">
        <v>65812.83</v>
      </c>
      <c r="K75" s="26">
        <f t="shared" si="3"/>
        <v>18433061.549999997</v>
      </c>
    </row>
    <row r="76" spans="1:11" x14ac:dyDescent="0.2">
      <c r="A76" s="22">
        <f t="shared" si="4"/>
        <v>44</v>
      </c>
      <c r="B76" s="23" t="s">
        <v>83</v>
      </c>
      <c r="C76" s="24">
        <v>11365226.610000001</v>
      </c>
      <c r="D76" s="24">
        <v>1176883.54</v>
      </c>
      <c r="E76" s="24">
        <v>143623.98000000001</v>
      </c>
      <c r="F76" s="24">
        <v>3777.99</v>
      </c>
      <c r="G76" s="24">
        <v>391188.68</v>
      </c>
      <c r="H76" s="24">
        <v>3423479.3</v>
      </c>
      <c r="I76" s="24">
        <v>1017643.11</v>
      </c>
      <c r="J76" s="24">
        <v>57417.99</v>
      </c>
      <c r="K76" s="26">
        <f t="shared" si="3"/>
        <v>17579241.199999999</v>
      </c>
    </row>
    <row r="77" spans="1:11" x14ac:dyDescent="0.2">
      <c r="A77" s="22">
        <f t="shared" si="4"/>
        <v>45</v>
      </c>
      <c r="B77" s="23" t="s">
        <v>84</v>
      </c>
      <c r="C77" s="24">
        <v>354912.27</v>
      </c>
      <c r="D77" s="24">
        <v>89218.67</v>
      </c>
      <c r="E77" s="24">
        <v>8044.16</v>
      </c>
      <c r="F77" s="24">
        <v>211.6</v>
      </c>
      <c r="G77" s="24">
        <v>1172.68</v>
      </c>
      <c r="H77" s="24">
        <v>106908.1</v>
      </c>
      <c r="I77" s="24">
        <v>3050.62</v>
      </c>
      <c r="J77" s="24">
        <v>3215.89</v>
      </c>
      <c r="K77" s="26">
        <f t="shared" si="3"/>
        <v>566733.99</v>
      </c>
    </row>
    <row r="78" spans="1:11" x14ac:dyDescent="0.2">
      <c r="A78" s="22">
        <f t="shared" si="4"/>
        <v>46</v>
      </c>
      <c r="B78" s="23" t="s">
        <v>85</v>
      </c>
      <c r="C78" s="24">
        <v>502583.67</v>
      </c>
      <c r="D78" s="24">
        <v>174932.33</v>
      </c>
      <c r="E78" s="24">
        <v>2733.67</v>
      </c>
      <c r="F78" s="24">
        <v>71.91</v>
      </c>
      <c r="G78" s="24">
        <v>6930.83</v>
      </c>
      <c r="H78" s="24">
        <v>151390.28</v>
      </c>
      <c r="I78" s="24">
        <v>18029.939999999999</v>
      </c>
      <c r="J78" s="24">
        <v>1092.8699999999999</v>
      </c>
      <c r="K78" s="26">
        <f t="shared" si="3"/>
        <v>857765.5</v>
      </c>
    </row>
    <row r="79" spans="1:11" x14ac:dyDescent="0.2">
      <c r="A79" s="22">
        <f t="shared" si="4"/>
        <v>47</v>
      </c>
      <c r="B79" s="23" t="s">
        <v>86</v>
      </c>
      <c r="C79" s="24">
        <v>413082.33999999997</v>
      </c>
      <c r="D79" s="24">
        <v>149517.70000000001</v>
      </c>
      <c r="E79" s="24">
        <v>2348.19</v>
      </c>
      <c r="F79" s="24">
        <v>61.77</v>
      </c>
      <c r="G79" s="24">
        <v>4862.1099999999997</v>
      </c>
      <c r="H79" s="24">
        <v>124430.32</v>
      </c>
      <c r="I79" s="24">
        <v>12648.37</v>
      </c>
      <c r="J79" s="24">
        <v>938.76</v>
      </c>
      <c r="K79" s="26">
        <f t="shared" si="3"/>
        <v>707889.55999999994</v>
      </c>
    </row>
    <row r="80" spans="1:11" x14ac:dyDescent="0.2">
      <c r="A80" s="22">
        <f t="shared" si="4"/>
        <v>48</v>
      </c>
      <c r="B80" s="23" t="s">
        <v>87</v>
      </c>
      <c r="C80" s="24">
        <v>355882.66000000003</v>
      </c>
      <c r="D80" s="24">
        <v>94405.36</v>
      </c>
      <c r="E80" s="24">
        <v>7746.87</v>
      </c>
      <c r="F80" s="24">
        <v>203.78</v>
      </c>
      <c r="G80" s="24">
        <v>984.18</v>
      </c>
      <c r="H80" s="24">
        <v>107200.4</v>
      </c>
      <c r="I80" s="24">
        <v>2560.2600000000002</v>
      </c>
      <c r="J80" s="24">
        <v>3097.04</v>
      </c>
      <c r="K80" s="26">
        <f t="shared" si="3"/>
        <v>572080.55000000005</v>
      </c>
    </row>
    <row r="81" spans="1:12" x14ac:dyDescent="0.2">
      <c r="A81" s="22">
        <f t="shared" si="4"/>
        <v>49</v>
      </c>
      <c r="B81" s="23" t="s">
        <v>88</v>
      </c>
      <c r="C81" s="24">
        <v>887938.35</v>
      </c>
      <c r="D81" s="24">
        <v>244335.42</v>
      </c>
      <c r="E81" s="24">
        <v>2951.3</v>
      </c>
      <c r="F81" s="24">
        <v>77.63</v>
      </c>
      <c r="G81" s="24">
        <v>22611.48</v>
      </c>
      <c r="H81" s="24">
        <v>267468.37</v>
      </c>
      <c r="I81" s="24">
        <v>58821.78</v>
      </c>
      <c r="J81" s="24">
        <v>1179.8699999999999</v>
      </c>
      <c r="K81" s="26">
        <f t="shared" si="3"/>
        <v>1485384.2</v>
      </c>
    </row>
    <row r="82" spans="1:12" x14ac:dyDescent="0.2">
      <c r="A82" s="22">
        <f t="shared" si="4"/>
        <v>50</v>
      </c>
      <c r="B82" s="23" t="s">
        <v>89</v>
      </c>
      <c r="C82" s="24">
        <v>2455204.91</v>
      </c>
      <c r="D82" s="24">
        <v>425229.5</v>
      </c>
      <c r="E82" s="24">
        <v>21213.62</v>
      </c>
      <c r="F82" s="24">
        <v>558.02</v>
      </c>
      <c r="G82" s="24">
        <v>76278.19</v>
      </c>
      <c r="H82" s="24">
        <v>739566.71</v>
      </c>
      <c r="I82" s="24">
        <v>198431.04</v>
      </c>
      <c r="J82" s="24">
        <v>8480.7800000000007</v>
      </c>
      <c r="K82" s="26">
        <f t="shared" si="3"/>
        <v>3924962.77</v>
      </c>
    </row>
    <row r="83" spans="1:12" ht="13.5" thickBot="1" x14ac:dyDescent="0.25">
      <c r="A83" s="27"/>
      <c r="B83" s="28"/>
      <c r="C83" s="29"/>
      <c r="D83" s="29"/>
      <c r="E83" s="29"/>
      <c r="F83" s="30"/>
      <c r="G83" s="31"/>
      <c r="H83" s="31"/>
      <c r="I83" s="32"/>
      <c r="J83" s="32"/>
      <c r="K83" s="33"/>
    </row>
    <row r="84" spans="1:12" ht="13.5" thickTop="1" x14ac:dyDescent="0.2">
      <c r="A84" s="34"/>
      <c r="B84" s="23"/>
      <c r="C84" s="35"/>
      <c r="D84" s="24"/>
      <c r="E84" s="36"/>
      <c r="F84" s="37"/>
      <c r="G84" s="38"/>
      <c r="H84" s="38"/>
      <c r="I84" s="38"/>
      <c r="J84" s="38"/>
      <c r="K84" s="39"/>
    </row>
    <row r="85" spans="1:12" ht="14.25" x14ac:dyDescent="0.2">
      <c r="A85" s="34"/>
      <c r="B85" s="40" t="s">
        <v>62</v>
      </c>
      <c r="C85" s="41">
        <f t="shared" ref="C85:K85" si="5">SUM(C58:C82)+C42</f>
        <v>165436559.04999998</v>
      </c>
      <c r="D85" s="42">
        <f t="shared" si="5"/>
        <v>23625264.279999997</v>
      </c>
      <c r="E85" s="43">
        <f t="shared" si="5"/>
        <v>2130725.79</v>
      </c>
      <c r="F85" s="44">
        <f t="shared" si="5"/>
        <v>56048.239999999991</v>
      </c>
      <c r="G85" s="45">
        <f t="shared" si="5"/>
        <v>4846578.1900000004</v>
      </c>
      <c r="H85" s="45">
        <f t="shared" si="5"/>
        <v>49833466.170000002</v>
      </c>
      <c r="I85" s="45">
        <f t="shared" si="5"/>
        <v>12607948.940000001</v>
      </c>
      <c r="J85" s="45">
        <f t="shared" si="5"/>
        <v>851821.4600000002</v>
      </c>
      <c r="K85" s="46">
        <f t="shared" si="5"/>
        <v>259388412.12</v>
      </c>
      <c r="L85" s="47"/>
    </row>
    <row r="86" spans="1:12" ht="13.5" thickBot="1" x14ac:dyDescent="0.25">
      <c r="A86" s="48"/>
      <c r="B86" s="49"/>
      <c r="C86" s="50"/>
      <c r="D86" s="51"/>
      <c r="E86" s="51"/>
      <c r="F86" s="52"/>
      <c r="G86" s="51"/>
      <c r="H86" s="51"/>
      <c r="I86" s="51"/>
      <c r="J86" s="51"/>
      <c r="K86" s="53"/>
    </row>
    <row r="87" spans="1:12" x14ac:dyDescent="0.2">
      <c r="A87" s="23"/>
      <c r="B87" s="23"/>
      <c r="C87" s="54"/>
      <c r="D87" s="55"/>
      <c r="E87" s="55"/>
      <c r="F87" s="55"/>
      <c r="G87" s="55"/>
      <c r="H87" s="55"/>
      <c r="I87" s="55"/>
      <c r="J87" s="55"/>
      <c r="K87" s="55"/>
    </row>
    <row r="88" spans="1:12" ht="15.75" x14ac:dyDescent="0.25">
      <c r="A88" s="2" t="s">
        <v>1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ht="15.75" x14ac:dyDescent="0.25">
      <c r="A89" s="2" t="s">
        <v>2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2" ht="15.75" x14ac:dyDescent="0.25">
      <c r="A90" s="2" t="s">
        <v>3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2" ht="15" x14ac:dyDescent="0.2">
      <c r="A91" s="3" t="s">
        <v>113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2" ht="15" x14ac:dyDescent="0.2">
      <c r="A92" s="3">
        <v>2014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2" ht="13.5" thickBo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5" t="s">
        <v>90</v>
      </c>
    </row>
    <row r="94" spans="1:12" x14ac:dyDescent="0.2">
      <c r="A94" s="17"/>
      <c r="B94" s="7"/>
      <c r="C94" s="8"/>
      <c r="D94" s="8"/>
      <c r="E94" s="8"/>
      <c r="F94" s="8"/>
      <c r="G94" s="8"/>
      <c r="H94" s="8"/>
      <c r="I94" s="8" t="s">
        <v>5</v>
      </c>
      <c r="J94" s="8" t="s">
        <v>6</v>
      </c>
      <c r="K94" s="9"/>
    </row>
    <row r="95" spans="1:12" x14ac:dyDescent="0.2">
      <c r="A95" s="34"/>
      <c r="B95" s="11"/>
      <c r="C95" s="12" t="s">
        <v>7</v>
      </c>
      <c r="D95" s="12" t="s">
        <v>6</v>
      </c>
      <c r="E95" s="12" t="s">
        <v>8</v>
      </c>
      <c r="F95" s="12" t="s">
        <v>9</v>
      </c>
      <c r="G95" s="12" t="s">
        <v>9</v>
      </c>
      <c r="H95" s="12" t="s">
        <v>6</v>
      </c>
      <c r="I95" s="12" t="s">
        <v>10</v>
      </c>
      <c r="J95" s="12" t="s">
        <v>11</v>
      </c>
      <c r="K95" s="13"/>
    </row>
    <row r="96" spans="1:12" x14ac:dyDescent="0.2">
      <c r="A96" s="34"/>
      <c r="B96" s="11" t="s">
        <v>12</v>
      </c>
      <c r="C96" s="12" t="s">
        <v>13</v>
      </c>
      <c r="D96" s="12" t="s">
        <v>14</v>
      </c>
      <c r="E96" s="12" t="s">
        <v>15</v>
      </c>
      <c r="F96" s="12" t="s">
        <v>15</v>
      </c>
      <c r="G96" s="12" t="s">
        <v>16</v>
      </c>
      <c r="H96" s="12" t="s">
        <v>17</v>
      </c>
      <c r="I96" s="12" t="s">
        <v>18</v>
      </c>
      <c r="J96" s="12" t="s">
        <v>19</v>
      </c>
      <c r="K96" s="13" t="s">
        <v>20</v>
      </c>
    </row>
    <row r="97" spans="1:11" x14ac:dyDescent="0.2">
      <c r="A97" s="34"/>
      <c r="B97" s="11" t="s">
        <v>21</v>
      </c>
      <c r="C97" s="12" t="s">
        <v>22</v>
      </c>
      <c r="D97" s="12" t="s">
        <v>23</v>
      </c>
      <c r="E97" s="12" t="s">
        <v>24</v>
      </c>
      <c r="F97" s="12" t="s">
        <v>25</v>
      </c>
      <c r="G97" s="12" t="s">
        <v>15</v>
      </c>
      <c r="H97" s="12" t="s">
        <v>26</v>
      </c>
      <c r="I97" s="12" t="s">
        <v>27</v>
      </c>
      <c r="J97" s="12" t="s">
        <v>15</v>
      </c>
      <c r="K97" s="13"/>
    </row>
    <row r="98" spans="1:11" x14ac:dyDescent="0.2">
      <c r="A98" s="34"/>
      <c r="B98" s="11"/>
      <c r="C98" s="12"/>
      <c r="D98" s="12"/>
      <c r="E98" s="12" t="s">
        <v>28</v>
      </c>
      <c r="F98" s="12" t="s">
        <v>29</v>
      </c>
      <c r="G98" s="12" t="s">
        <v>30</v>
      </c>
      <c r="H98" s="12" t="s">
        <v>31</v>
      </c>
      <c r="I98" s="12" t="s">
        <v>32</v>
      </c>
      <c r="J98" s="12" t="s">
        <v>33</v>
      </c>
      <c r="K98" s="13"/>
    </row>
    <row r="99" spans="1:11" ht="13.5" thickBot="1" x14ac:dyDescent="0.25">
      <c r="A99" s="34"/>
      <c r="B99" s="14"/>
      <c r="C99" s="15"/>
      <c r="D99" s="15"/>
      <c r="E99" s="15"/>
      <c r="F99" s="15" t="s">
        <v>34</v>
      </c>
      <c r="G99" s="15" t="s">
        <v>35</v>
      </c>
      <c r="H99" s="15"/>
      <c r="I99" s="15" t="s">
        <v>36</v>
      </c>
      <c r="J99" s="15" t="s">
        <v>28</v>
      </c>
      <c r="K99" s="16"/>
    </row>
    <row r="100" spans="1:11" x14ac:dyDescent="0.2">
      <c r="A100" s="17"/>
      <c r="B100" s="18"/>
      <c r="C100" s="19"/>
      <c r="D100" s="19"/>
      <c r="E100" s="19"/>
      <c r="F100" s="19"/>
      <c r="G100" s="19"/>
      <c r="H100" s="19"/>
      <c r="I100" s="20"/>
      <c r="J100" s="20"/>
      <c r="K100" s="21"/>
    </row>
    <row r="101" spans="1:11" x14ac:dyDescent="0.2">
      <c r="A101" s="22">
        <v>51</v>
      </c>
      <c r="B101" s="23" t="s">
        <v>91</v>
      </c>
      <c r="C101" s="24">
        <v>572198.38</v>
      </c>
      <c r="D101" s="24">
        <v>181783.77000000002</v>
      </c>
      <c r="E101" s="24">
        <v>4543.6000000000004</v>
      </c>
      <c r="F101" s="24">
        <v>119.52</v>
      </c>
      <c r="G101" s="24">
        <v>8164.73</v>
      </c>
      <c r="H101" s="24">
        <v>172359.89</v>
      </c>
      <c r="I101" s="25">
        <v>21239.83</v>
      </c>
      <c r="J101" s="25">
        <v>1816.44</v>
      </c>
      <c r="K101" s="26">
        <f t="shared" ref="K101:K122" si="6">SUM(C101:J101)</f>
        <v>962226.15999999992</v>
      </c>
    </row>
    <row r="102" spans="1:11" x14ac:dyDescent="0.2">
      <c r="A102" s="22">
        <f>1+A101</f>
        <v>52</v>
      </c>
      <c r="B102" s="23" t="s">
        <v>92</v>
      </c>
      <c r="C102" s="24">
        <v>405827.93</v>
      </c>
      <c r="D102" s="24">
        <v>143416.33000000002</v>
      </c>
      <c r="E102" s="24">
        <v>3315.46</v>
      </c>
      <c r="F102" s="24">
        <v>87.21</v>
      </c>
      <c r="G102" s="24">
        <v>3895.09</v>
      </c>
      <c r="H102" s="24">
        <v>122245.13</v>
      </c>
      <c r="I102" s="25">
        <v>10132.73</v>
      </c>
      <c r="J102" s="25">
        <v>1325.45</v>
      </c>
      <c r="K102" s="26">
        <f t="shared" si="6"/>
        <v>690245.32999999984</v>
      </c>
    </row>
    <row r="103" spans="1:11" x14ac:dyDescent="0.2">
      <c r="A103" s="22">
        <f t="shared" ref="A103:A122" si="7">1+A102</f>
        <v>53</v>
      </c>
      <c r="B103" s="23" t="s">
        <v>93</v>
      </c>
      <c r="C103" s="24">
        <v>776169.76</v>
      </c>
      <c r="D103" s="24">
        <v>222182.61</v>
      </c>
      <c r="E103" s="24">
        <v>6754.61</v>
      </c>
      <c r="F103" s="24">
        <v>177.68</v>
      </c>
      <c r="G103" s="24">
        <v>13298.55</v>
      </c>
      <c r="H103" s="24">
        <v>233800.99000000002</v>
      </c>
      <c r="I103" s="25">
        <v>34595.01</v>
      </c>
      <c r="J103" s="25">
        <v>2700.36</v>
      </c>
      <c r="K103" s="26">
        <f t="shared" si="6"/>
        <v>1289679.5700000003</v>
      </c>
    </row>
    <row r="104" spans="1:11" x14ac:dyDescent="0.2">
      <c r="A104" s="22">
        <f t="shared" si="7"/>
        <v>54</v>
      </c>
      <c r="B104" s="23" t="s">
        <v>94</v>
      </c>
      <c r="C104" s="24">
        <v>884587.90000000014</v>
      </c>
      <c r="D104" s="24">
        <v>255716.4</v>
      </c>
      <c r="E104" s="24">
        <v>7066.88</v>
      </c>
      <c r="F104" s="24">
        <v>185.89</v>
      </c>
      <c r="G104" s="24">
        <v>15668.38</v>
      </c>
      <c r="H104" s="24">
        <v>266459.13</v>
      </c>
      <c r="I104" s="25">
        <v>40759.93</v>
      </c>
      <c r="J104" s="25">
        <v>2825.2</v>
      </c>
      <c r="K104" s="26">
        <f t="shared" si="6"/>
        <v>1473269.7099999995</v>
      </c>
    </row>
    <row r="105" spans="1:11" x14ac:dyDescent="0.2">
      <c r="A105" s="22">
        <f t="shared" si="7"/>
        <v>55</v>
      </c>
      <c r="B105" s="23" t="s">
        <v>95</v>
      </c>
      <c r="C105" s="24">
        <v>349994.93</v>
      </c>
      <c r="D105" s="24">
        <v>88887.22</v>
      </c>
      <c r="E105" s="24">
        <v>7953.65</v>
      </c>
      <c r="F105" s="24">
        <v>209.22</v>
      </c>
      <c r="G105" s="24">
        <v>1018.43</v>
      </c>
      <c r="H105" s="24">
        <v>105426.88</v>
      </c>
      <c r="I105" s="25">
        <v>2649.35</v>
      </c>
      <c r="J105" s="25">
        <v>3179.71</v>
      </c>
      <c r="K105" s="26">
        <f t="shared" si="6"/>
        <v>559319.39</v>
      </c>
    </row>
    <row r="106" spans="1:11" x14ac:dyDescent="0.2">
      <c r="A106" s="22">
        <f t="shared" si="7"/>
        <v>56</v>
      </c>
      <c r="B106" s="23" t="s">
        <v>96</v>
      </c>
      <c r="C106" s="24">
        <v>349085.82999999996</v>
      </c>
      <c r="D106" s="24">
        <v>92311.040000000008</v>
      </c>
      <c r="E106" s="24">
        <v>7844.21</v>
      </c>
      <c r="F106" s="24">
        <v>206.34</v>
      </c>
      <c r="G106" s="24">
        <v>683.06</v>
      </c>
      <c r="H106" s="24">
        <v>105153.04000000001</v>
      </c>
      <c r="I106" s="25">
        <v>1776.92</v>
      </c>
      <c r="J106" s="25">
        <v>3135.96</v>
      </c>
      <c r="K106" s="26">
        <f t="shared" si="6"/>
        <v>560196.4</v>
      </c>
    </row>
    <row r="107" spans="1:11" x14ac:dyDescent="0.2">
      <c r="A107" s="22">
        <f t="shared" si="7"/>
        <v>57</v>
      </c>
      <c r="B107" s="23" t="s">
        <v>97</v>
      </c>
      <c r="C107" s="24">
        <v>11103003.579999998</v>
      </c>
      <c r="D107" s="24">
        <v>1236753.3599999999</v>
      </c>
      <c r="E107" s="24">
        <v>153035.1</v>
      </c>
      <c r="F107" s="24">
        <v>4025.55</v>
      </c>
      <c r="G107" s="24">
        <v>355002.01</v>
      </c>
      <c r="H107" s="24">
        <v>3344491.42</v>
      </c>
      <c r="I107" s="25">
        <v>923506.66</v>
      </c>
      <c r="J107" s="25">
        <v>61180.37</v>
      </c>
      <c r="K107" s="26">
        <f t="shared" si="6"/>
        <v>17180998.049999997</v>
      </c>
    </row>
    <row r="108" spans="1:11" x14ac:dyDescent="0.2">
      <c r="A108" s="22">
        <f t="shared" si="7"/>
        <v>58</v>
      </c>
      <c r="B108" s="23" t="s">
        <v>98</v>
      </c>
      <c r="C108" s="24">
        <v>470250.58999999997</v>
      </c>
      <c r="D108" s="24">
        <v>111207.87</v>
      </c>
      <c r="E108" s="24">
        <v>1895.13</v>
      </c>
      <c r="F108" s="24">
        <v>49.85</v>
      </c>
      <c r="G108" s="24">
        <v>13773.51</v>
      </c>
      <c r="H108" s="24">
        <v>141650.78000000003</v>
      </c>
      <c r="I108" s="25">
        <v>35830.589999999997</v>
      </c>
      <c r="J108" s="25">
        <v>757.63</v>
      </c>
      <c r="K108" s="26">
        <f t="shared" si="6"/>
        <v>775415.95</v>
      </c>
    </row>
    <row r="109" spans="1:11" x14ac:dyDescent="0.2">
      <c r="A109" s="22">
        <f t="shared" si="7"/>
        <v>59</v>
      </c>
      <c r="B109" s="23" t="s">
        <v>99</v>
      </c>
      <c r="C109" s="24">
        <v>420602.9</v>
      </c>
      <c r="D109" s="24">
        <v>147618.9</v>
      </c>
      <c r="E109" s="24">
        <v>3430.34</v>
      </c>
      <c r="F109" s="24">
        <v>90.23</v>
      </c>
      <c r="G109" s="24">
        <v>4169.29</v>
      </c>
      <c r="H109" s="24">
        <v>126695.7</v>
      </c>
      <c r="I109" s="25">
        <v>10846.04</v>
      </c>
      <c r="J109" s="25">
        <v>1371.38</v>
      </c>
      <c r="K109" s="26">
        <f t="shared" si="6"/>
        <v>714824.78</v>
      </c>
    </row>
    <row r="110" spans="1:11" x14ac:dyDescent="0.2">
      <c r="A110" s="22">
        <f t="shared" si="7"/>
        <v>60</v>
      </c>
      <c r="B110" s="23" t="s">
        <v>100</v>
      </c>
      <c r="C110" s="24">
        <v>1281011.5</v>
      </c>
      <c r="D110" s="24">
        <v>270787.95999999996</v>
      </c>
      <c r="E110" s="24">
        <v>11600.09</v>
      </c>
      <c r="F110" s="24">
        <v>305.14</v>
      </c>
      <c r="G110" s="24">
        <v>33114.18</v>
      </c>
      <c r="H110" s="24">
        <v>385871.44</v>
      </c>
      <c r="I110" s="25">
        <v>86143.64</v>
      </c>
      <c r="J110" s="25">
        <v>4637.4799999999996</v>
      </c>
      <c r="K110" s="26">
        <f t="shared" si="6"/>
        <v>2073471.4299999997</v>
      </c>
    </row>
    <row r="111" spans="1:11" x14ac:dyDescent="0.2">
      <c r="A111" s="22">
        <f t="shared" si="7"/>
        <v>61</v>
      </c>
      <c r="B111" s="23" t="s">
        <v>101</v>
      </c>
      <c r="C111" s="24">
        <v>379635.27</v>
      </c>
      <c r="D111" s="24">
        <v>124683.47</v>
      </c>
      <c r="E111" s="24">
        <v>3733.35</v>
      </c>
      <c r="F111" s="24">
        <v>98.21</v>
      </c>
      <c r="G111" s="24">
        <v>3985.67</v>
      </c>
      <c r="H111" s="24">
        <v>114355.26</v>
      </c>
      <c r="I111" s="25">
        <v>10368.379999999999</v>
      </c>
      <c r="J111" s="25">
        <v>1492.52</v>
      </c>
      <c r="K111" s="26">
        <f t="shared" si="6"/>
        <v>638352.13</v>
      </c>
    </row>
    <row r="112" spans="1:11" x14ac:dyDescent="0.2">
      <c r="A112" s="22">
        <f t="shared" si="7"/>
        <v>62</v>
      </c>
      <c r="B112" s="23" t="s">
        <v>102</v>
      </c>
      <c r="C112" s="24">
        <v>429250.94</v>
      </c>
      <c r="D112" s="24">
        <v>147145.18</v>
      </c>
      <c r="E112" s="24">
        <v>2852.5</v>
      </c>
      <c r="F112" s="24">
        <v>75.03</v>
      </c>
      <c r="G112" s="24">
        <v>5525.58</v>
      </c>
      <c r="H112" s="24">
        <v>129300.7</v>
      </c>
      <c r="I112" s="25">
        <v>14374.31</v>
      </c>
      <c r="J112" s="25">
        <v>1140.3699999999999</v>
      </c>
      <c r="K112" s="26">
        <f t="shared" si="6"/>
        <v>729664.61</v>
      </c>
    </row>
    <row r="113" spans="1:12" x14ac:dyDescent="0.2">
      <c r="A113" s="22">
        <f t="shared" si="7"/>
        <v>63</v>
      </c>
      <c r="B113" s="23" t="s">
        <v>103</v>
      </c>
      <c r="C113" s="24">
        <v>423964.84</v>
      </c>
      <c r="D113" s="24">
        <v>154667.35</v>
      </c>
      <c r="E113" s="24">
        <v>3030.79</v>
      </c>
      <c r="F113" s="24">
        <v>79.72</v>
      </c>
      <c r="G113" s="24">
        <v>4037.07</v>
      </c>
      <c r="H113" s="24">
        <v>127708.39</v>
      </c>
      <c r="I113" s="25">
        <v>10502.09</v>
      </c>
      <c r="J113" s="25">
        <v>1211.6500000000001</v>
      </c>
      <c r="K113" s="26">
        <f t="shared" si="6"/>
        <v>725201.9</v>
      </c>
    </row>
    <row r="114" spans="1:12" x14ac:dyDescent="0.2">
      <c r="A114" s="22">
        <f t="shared" si="7"/>
        <v>64</v>
      </c>
      <c r="B114" s="23" t="s">
        <v>104</v>
      </c>
      <c r="C114" s="24">
        <v>1196747.32</v>
      </c>
      <c r="D114" s="24">
        <v>276555.71999999997</v>
      </c>
      <c r="E114" s="24">
        <v>11173.25</v>
      </c>
      <c r="F114" s="24">
        <v>293.91000000000003</v>
      </c>
      <c r="G114" s="24">
        <v>27610.69</v>
      </c>
      <c r="H114" s="24">
        <v>360489.04</v>
      </c>
      <c r="I114" s="25">
        <v>71826.8</v>
      </c>
      <c r="J114" s="25">
        <v>4466.84</v>
      </c>
      <c r="K114" s="26">
        <f t="shared" si="6"/>
        <v>1949163.57</v>
      </c>
    </row>
    <row r="115" spans="1:12" x14ac:dyDescent="0.2">
      <c r="A115" s="22">
        <f t="shared" si="7"/>
        <v>65</v>
      </c>
      <c r="B115" s="23" t="s">
        <v>105</v>
      </c>
      <c r="C115" s="24">
        <v>375403.94999999995</v>
      </c>
      <c r="D115" s="24">
        <v>133711.91</v>
      </c>
      <c r="E115" s="24">
        <v>3528.28</v>
      </c>
      <c r="F115" s="24">
        <v>92.81</v>
      </c>
      <c r="G115" s="24">
        <v>2876.61</v>
      </c>
      <c r="H115" s="24">
        <v>113080.69</v>
      </c>
      <c r="I115" s="25">
        <v>7483.24</v>
      </c>
      <c r="J115" s="25">
        <v>1410.53</v>
      </c>
      <c r="K115" s="26">
        <f t="shared" si="6"/>
        <v>637588.02</v>
      </c>
    </row>
    <row r="116" spans="1:12" x14ac:dyDescent="0.2">
      <c r="A116" s="22">
        <f t="shared" si="7"/>
        <v>66</v>
      </c>
      <c r="B116" s="23" t="s">
        <v>106</v>
      </c>
      <c r="C116" s="24">
        <v>444280.75</v>
      </c>
      <c r="D116" s="24">
        <v>179840.43</v>
      </c>
      <c r="E116" s="24">
        <v>1854.28</v>
      </c>
      <c r="F116" s="24">
        <v>48.78</v>
      </c>
      <c r="G116" s="24">
        <v>3767.76</v>
      </c>
      <c r="H116" s="24">
        <v>133828.03</v>
      </c>
      <c r="I116" s="25">
        <v>9801.49</v>
      </c>
      <c r="J116" s="25">
        <v>741.3</v>
      </c>
      <c r="K116" s="26">
        <f t="shared" si="6"/>
        <v>774162.82000000007</v>
      </c>
    </row>
    <row r="117" spans="1:12" x14ac:dyDescent="0.2">
      <c r="A117" s="22">
        <f t="shared" si="7"/>
        <v>67</v>
      </c>
      <c r="B117" s="23" t="s">
        <v>107</v>
      </c>
      <c r="C117" s="24">
        <v>1028756.05</v>
      </c>
      <c r="D117" s="24">
        <v>123918.26000000001</v>
      </c>
      <c r="E117" s="24">
        <v>12814.02</v>
      </c>
      <c r="F117" s="24">
        <v>337.07</v>
      </c>
      <c r="G117" s="24">
        <v>33520.6</v>
      </c>
      <c r="H117" s="24">
        <v>309886.03999999998</v>
      </c>
      <c r="I117" s="25">
        <v>87200.9</v>
      </c>
      <c r="J117" s="25">
        <v>5122.79</v>
      </c>
      <c r="K117" s="26">
        <f t="shared" si="6"/>
        <v>1601555.7300000002</v>
      </c>
    </row>
    <row r="118" spans="1:12" x14ac:dyDescent="0.2">
      <c r="A118" s="22">
        <f t="shared" si="7"/>
        <v>68</v>
      </c>
      <c r="B118" s="23" t="s">
        <v>108</v>
      </c>
      <c r="C118" s="24">
        <v>412133.54000000004</v>
      </c>
      <c r="D118" s="24">
        <v>144290.19</v>
      </c>
      <c r="E118" s="24">
        <v>3230.12</v>
      </c>
      <c r="F118" s="24">
        <v>84.97</v>
      </c>
      <c r="G118" s="24">
        <v>4299.01</v>
      </c>
      <c r="H118" s="24">
        <v>124144.52</v>
      </c>
      <c r="I118" s="25">
        <v>11183.49</v>
      </c>
      <c r="J118" s="25">
        <v>1291.3399999999999</v>
      </c>
      <c r="K118" s="26">
        <f t="shared" si="6"/>
        <v>700657.17999999993</v>
      </c>
    </row>
    <row r="119" spans="1:12" x14ac:dyDescent="0.2">
      <c r="A119" s="22">
        <f t="shared" si="7"/>
        <v>69</v>
      </c>
      <c r="B119" s="23" t="s">
        <v>109</v>
      </c>
      <c r="C119" s="24">
        <v>418188.81000000006</v>
      </c>
      <c r="D119" s="24">
        <v>149485.03</v>
      </c>
      <c r="E119" s="24">
        <v>2956.36</v>
      </c>
      <c r="F119" s="24">
        <v>77.77</v>
      </c>
      <c r="G119" s="24">
        <v>4401.8599999999997</v>
      </c>
      <c r="H119" s="24">
        <v>125968.52</v>
      </c>
      <c r="I119" s="25">
        <v>11451.05</v>
      </c>
      <c r="J119" s="25">
        <v>1181.8900000000001</v>
      </c>
      <c r="K119" s="26">
        <f t="shared" si="6"/>
        <v>713711.29000000015</v>
      </c>
    </row>
    <row r="120" spans="1:12" x14ac:dyDescent="0.2">
      <c r="A120" s="22">
        <f t="shared" si="7"/>
        <v>70</v>
      </c>
      <c r="B120" s="23" t="s">
        <v>110</v>
      </c>
      <c r="C120" s="24">
        <v>1004185.29</v>
      </c>
      <c r="D120" s="24">
        <v>280526.78000000003</v>
      </c>
      <c r="E120" s="24">
        <v>4602.42</v>
      </c>
      <c r="F120" s="24">
        <v>121.07</v>
      </c>
      <c r="G120" s="24">
        <v>23416.93</v>
      </c>
      <c r="H120" s="24">
        <v>302484.74</v>
      </c>
      <c r="I120" s="25">
        <v>60917.09</v>
      </c>
      <c r="J120" s="25">
        <v>1839.96</v>
      </c>
      <c r="K120" s="26">
        <f t="shared" si="6"/>
        <v>1678094.28</v>
      </c>
    </row>
    <row r="121" spans="1:12" x14ac:dyDescent="0.2">
      <c r="A121" s="22">
        <f t="shared" si="7"/>
        <v>71</v>
      </c>
      <c r="B121" s="23" t="s">
        <v>111</v>
      </c>
      <c r="C121" s="24">
        <v>407772.17</v>
      </c>
      <c r="D121" s="24">
        <v>137131.76</v>
      </c>
      <c r="E121" s="24">
        <v>4006.57</v>
      </c>
      <c r="F121" s="24">
        <v>105.39</v>
      </c>
      <c r="G121" s="24">
        <v>3892.59</v>
      </c>
      <c r="H121" s="24">
        <v>122830.78</v>
      </c>
      <c r="I121" s="25">
        <v>10126.23</v>
      </c>
      <c r="J121" s="25">
        <v>1601.75</v>
      </c>
      <c r="K121" s="26">
        <f t="shared" si="6"/>
        <v>687467.23999999987</v>
      </c>
    </row>
    <row r="122" spans="1:12" x14ac:dyDescent="0.2">
      <c r="A122" s="22">
        <f t="shared" si="7"/>
        <v>72</v>
      </c>
      <c r="B122" s="23" t="s">
        <v>112</v>
      </c>
      <c r="C122" s="24">
        <v>679290.31</v>
      </c>
      <c r="D122" s="24">
        <v>190258.18</v>
      </c>
      <c r="E122" s="24">
        <v>3824.6</v>
      </c>
      <c r="F122" s="24">
        <v>100.6</v>
      </c>
      <c r="G122" s="24">
        <v>14858.01</v>
      </c>
      <c r="H122" s="24">
        <v>204618.53</v>
      </c>
      <c r="I122" s="25">
        <v>38651.89</v>
      </c>
      <c r="J122" s="25">
        <v>1529.02</v>
      </c>
      <c r="K122" s="26">
        <f t="shared" si="6"/>
        <v>1133131.1399999999</v>
      </c>
    </row>
    <row r="123" spans="1:12" x14ac:dyDescent="0.2">
      <c r="A123" s="22"/>
      <c r="B123" s="23"/>
      <c r="C123" s="24"/>
      <c r="D123" s="24"/>
      <c r="E123" s="24"/>
      <c r="F123" s="24"/>
      <c r="G123" s="24"/>
      <c r="H123" s="24"/>
      <c r="I123" s="25"/>
      <c r="J123" s="25"/>
      <c r="K123" s="26"/>
    </row>
    <row r="124" spans="1:12" x14ac:dyDescent="0.2">
      <c r="A124" s="22"/>
      <c r="B124" s="23"/>
      <c r="C124" s="24"/>
      <c r="D124" s="24"/>
      <c r="E124" s="24"/>
      <c r="F124" s="24"/>
      <c r="G124" s="24"/>
      <c r="H124" s="24"/>
      <c r="I124" s="25"/>
      <c r="J124" s="25"/>
      <c r="K124" s="26"/>
    </row>
    <row r="125" spans="1:12" x14ac:dyDescent="0.2">
      <c r="A125" s="22"/>
      <c r="B125" s="23"/>
      <c r="C125" s="24"/>
      <c r="D125" s="24"/>
      <c r="E125" s="24"/>
      <c r="F125" s="24"/>
      <c r="G125" s="24"/>
      <c r="H125" s="24"/>
      <c r="I125" s="25"/>
      <c r="J125" s="25"/>
      <c r="K125" s="26"/>
    </row>
    <row r="126" spans="1:12" ht="13.5" thickBot="1" x14ac:dyDescent="0.25">
      <c r="A126" s="27"/>
      <c r="B126" s="28"/>
      <c r="C126" s="29"/>
      <c r="D126" s="29"/>
      <c r="E126" s="24"/>
      <c r="F126" s="31"/>
      <c r="G126" s="32"/>
      <c r="H126" s="31"/>
      <c r="I126" s="32"/>
      <c r="J126" s="32"/>
      <c r="K126" s="33"/>
    </row>
    <row r="127" spans="1:12" ht="13.5" thickTop="1" x14ac:dyDescent="0.2">
      <c r="A127" s="22"/>
      <c r="B127" s="56"/>
      <c r="C127" s="57"/>
      <c r="D127" s="58"/>
      <c r="E127" s="59"/>
      <c r="F127" s="60"/>
      <c r="G127" s="61"/>
      <c r="H127" s="61"/>
      <c r="I127" s="61"/>
      <c r="J127" s="61"/>
      <c r="K127" s="62"/>
    </row>
    <row r="128" spans="1:12" ht="15" x14ac:dyDescent="0.25">
      <c r="A128" s="22"/>
      <c r="B128" s="63" t="s">
        <v>62</v>
      </c>
      <c r="C128" s="64">
        <f t="shared" ref="C128:K128" si="8">SUM(C101:C122)+C85</f>
        <v>189248901.58999997</v>
      </c>
      <c r="D128" s="65">
        <f t="shared" si="8"/>
        <v>28418144</v>
      </c>
      <c r="E128" s="66">
        <f t="shared" si="8"/>
        <v>2395771.4</v>
      </c>
      <c r="F128" s="67">
        <f t="shared" si="8"/>
        <v>63020.19999999999</v>
      </c>
      <c r="G128" s="68">
        <f t="shared" si="8"/>
        <v>5427557.8000000007</v>
      </c>
      <c r="H128" s="68">
        <f t="shared" si="8"/>
        <v>57006315.810000002</v>
      </c>
      <c r="I128" s="68">
        <f t="shared" si="8"/>
        <v>14119316.600000001</v>
      </c>
      <c r="J128" s="68">
        <f t="shared" si="8"/>
        <v>957781.40000000014</v>
      </c>
      <c r="K128" s="69">
        <f t="shared" si="8"/>
        <v>297636808.80000001</v>
      </c>
      <c r="L128" s="47"/>
    </row>
    <row r="129" spans="1:11" ht="13.5" thickBot="1" x14ac:dyDescent="0.25">
      <c r="A129" s="70"/>
      <c r="B129" s="71"/>
      <c r="C129" s="72"/>
      <c r="D129" s="73"/>
      <c r="E129" s="73"/>
      <c r="F129" s="74"/>
      <c r="G129" s="73"/>
      <c r="H129" s="73"/>
      <c r="I129" s="73"/>
      <c r="J129" s="73"/>
      <c r="K129" s="75"/>
    </row>
    <row r="131" spans="1:11" ht="15.75" x14ac:dyDescent="0.25">
      <c r="A131" s="2" t="s">
        <v>1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5.75" x14ac:dyDescent="0.25">
      <c r="A132" s="2" t="s">
        <v>2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5.75" x14ac:dyDescent="0.25">
      <c r="A133" s="2" t="s">
        <v>3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5" x14ac:dyDescent="0.2">
      <c r="A134" s="3" t="s">
        <v>114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5" x14ac:dyDescent="0.2">
      <c r="A135" s="3">
        <v>2014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3.5" thickBo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5" t="s">
        <v>4</v>
      </c>
    </row>
    <row r="137" spans="1:11" x14ac:dyDescent="0.2">
      <c r="A137" s="6"/>
      <c r="B137" s="7"/>
      <c r="C137" s="8"/>
      <c r="D137" s="8"/>
      <c r="E137" s="8"/>
      <c r="F137" s="8"/>
      <c r="G137" s="8"/>
      <c r="H137" s="8"/>
      <c r="I137" s="8" t="s">
        <v>5</v>
      </c>
      <c r="J137" s="8" t="s">
        <v>6</v>
      </c>
      <c r="K137" s="9"/>
    </row>
    <row r="138" spans="1:11" x14ac:dyDescent="0.2">
      <c r="A138" s="10"/>
      <c r="B138" s="11"/>
      <c r="C138" s="12" t="s">
        <v>7</v>
      </c>
      <c r="D138" s="12" t="s">
        <v>6</v>
      </c>
      <c r="E138" s="12" t="s">
        <v>8</v>
      </c>
      <c r="F138" s="12" t="s">
        <v>9</v>
      </c>
      <c r="G138" s="12" t="s">
        <v>9</v>
      </c>
      <c r="H138" s="12" t="s">
        <v>6</v>
      </c>
      <c r="I138" s="12" t="s">
        <v>10</v>
      </c>
      <c r="J138" s="12" t="s">
        <v>11</v>
      </c>
      <c r="K138" s="13"/>
    </row>
    <row r="139" spans="1:11" x14ac:dyDescent="0.2">
      <c r="A139" s="10"/>
      <c r="B139" s="11" t="s">
        <v>12</v>
      </c>
      <c r="C139" s="12" t="s">
        <v>13</v>
      </c>
      <c r="D139" s="12" t="s">
        <v>14</v>
      </c>
      <c r="E139" s="12" t="s">
        <v>15</v>
      </c>
      <c r="F139" s="12" t="s">
        <v>15</v>
      </c>
      <c r="G139" s="12" t="s">
        <v>16</v>
      </c>
      <c r="H139" s="12" t="s">
        <v>17</v>
      </c>
      <c r="I139" s="12" t="s">
        <v>18</v>
      </c>
      <c r="J139" s="12" t="s">
        <v>19</v>
      </c>
      <c r="K139" s="13" t="s">
        <v>20</v>
      </c>
    </row>
    <row r="140" spans="1:11" x14ac:dyDescent="0.2">
      <c r="A140" s="10"/>
      <c r="B140" s="11" t="s">
        <v>21</v>
      </c>
      <c r="C140" s="12" t="s">
        <v>22</v>
      </c>
      <c r="D140" s="12" t="s">
        <v>23</v>
      </c>
      <c r="E140" s="12" t="s">
        <v>24</v>
      </c>
      <c r="F140" s="12" t="s">
        <v>25</v>
      </c>
      <c r="G140" s="12" t="s">
        <v>15</v>
      </c>
      <c r="H140" s="12" t="s">
        <v>26</v>
      </c>
      <c r="I140" s="12" t="s">
        <v>27</v>
      </c>
      <c r="J140" s="12" t="s">
        <v>15</v>
      </c>
      <c r="K140" s="13"/>
    </row>
    <row r="141" spans="1:11" x14ac:dyDescent="0.2">
      <c r="A141" s="10"/>
      <c r="B141" s="11"/>
      <c r="C141" s="12"/>
      <c r="D141" s="12"/>
      <c r="E141" s="12" t="s">
        <v>28</v>
      </c>
      <c r="F141" s="12" t="s">
        <v>29</v>
      </c>
      <c r="G141" s="12" t="s">
        <v>30</v>
      </c>
      <c r="H141" s="12" t="s">
        <v>31</v>
      </c>
      <c r="I141" s="12" t="s">
        <v>32</v>
      </c>
      <c r="J141" s="12" t="s">
        <v>33</v>
      </c>
      <c r="K141" s="13"/>
    </row>
    <row r="142" spans="1:11" ht="13.5" thickBot="1" x14ac:dyDescent="0.25">
      <c r="A142" s="10"/>
      <c r="B142" s="14"/>
      <c r="C142" s="15"/>
      <c r="D142" s="15"/>
      <c r="E142" s="15"/>
      <c r="F142" s="15" t="s">
        <v>34</v>
      </c>
      <c r="G142" s="15" t="s">
        <v>35</v>
      </c>
      <c r="H142" s="15"/>
      <c r="I142" s="15" t="s">
        <v>36</v>
      </c>
      <c r="J142" s="15" t="s">
        <v>28</v>
      </c>
      <c r="K142" s="16"/>
    </row>
    <row r="143" spans="1:11" x14ac:dyDescent="0.2">
      <c r="A143" s="17"/>
      <c r="B143" s="18"/>
      <c r="C143" s="19"/>
      <c r="D143" s="19"/>
      <c r="E143" s="19"/>
      <c r="F143" s="19"/>
      <c r="G143" s="19"/>
      <c r="H143" s="19"/>
      <c r="I143" s="20"/>
      <c r="J143" s="20"/>
      <c r="K143" s="21"/>
    </row>
    <row r="144" spans="1:11" x14ac:dyDescent="0.2">
      <c r="A144" s="22">
        <v>1</v>
      </c>
      <c r="B144" s="23" t="s">
        <v>37</v>
      </c>
      <c r="C144" s="24">
        <v>-10296.66</v>
      </c>
      <c r="D144" s="24">
        <v>-10288.49</v>
      </c>
      <c r="E144" s="24"/>
      <c r="F144" s="24"/>
      <c r="G144" s="24">
        <v>703.51</v>
      </c>
      <c r="H144" s="24"/>
      <c r="I144" s="25"/>
      <c r="J144" s="25"/>
      <c r="K144" s="26">
        <f>SUM(C144:J144)</f>
        <v>-19881.640000000003</v>
      </c>
    </row>
    <row r="145" spans="1:11" x14ac:dyDescent="0.2">
      <c r="A145" s="22">
        <f>1+A144</f>
        <v>2</v>
      </c>
      <c r="B145" s="23" t="s">
        <v>38</v>
      </c>
      <c r="C145" s="24">
        <v>-101013.90000000001</v>
      </c>
      <c r="D145" s="24">
        <v>-29109.360000000001</v>
      </c>
      <c r="E145" s="24"/>
      <c r="F145" s="24"/>
      <c r="G145" s="24">
        <v>18007.63</v>
      </c>
      <c r="H145" s="24"/>
      <c r="I145" s="25"/>
      <c r="J145" s="25"/>
      <c r="K145" s="26">
        <f t="shared" ref="K145:K168" si="9">SUM(C145:J145)</f>
        <v>-112115.63</v>
      </c>
    </row>
    <row r="146" spans="1:11" x14ac:dyDescent="0.2">
      <c r="A146" s="22">
        <f t="shared" ref="A146:A168" si="10">1+A145</f>
        <v>3</v>
      </c>
      <c r="B146" s="23" t="s">
        <v>39</v>
      </c>
      <c r="C146" s="24">
        <v>-66862.989999999991</v>
      </c>
      <c r="D146" s="24">
        <v>-30968.67</v>
      </c>
      <c r="E146" s="24"/>
      <c r="F146" s="24"/>
      <c r="G146" s="24">
        <v>7311.89</v>
      </c>
      <c r="H146" s="24"/>
      <c r="I146" s="25"/>
      <c r="J146" s="25"/>
      <c r="K146" s="26">
        <f t="shared" si="9"/>
        <v>-90519.76999999999</v>
      </c>
    </row>
    <row r="147" spans="1:11" x14ac:dyDescent="0.2">
      <c r="A147" s="22">
        <f t="shared" si="10"/>
        <v>4</v>
      </c>
      <c r="B147" s="23" t="s">
        <v>40</v>
      </c>
      <c r="C147" s="24">
        <v>-18179.349999999999</v>
      </c>
      <c r="D147" s="24">
        <v>-13674.43</v>
      </c>
      <c r="E147" s="24"/>
      <c r="F147" s="24"/>
      <c r="G147" s="24">
        <v>2108.5</v>
      </c>
      <c r="H147" s="24"/>
      <c r="I147" s="25"/>
      <c r="J147" s="25"/>
      <c r="K147" s="26">
        <f t="shared" si="9"/>
        <v>-29745.279999999999</v>
      </c>
    </row>
    <row r="148" spans="1:11" x14ac:dyDescent="0.2">
      <c r="A148" s="22">
        <f t="shared" si="10"/>
        <v>5</v>
      </c>
      <c r="B148" s="23" t="s">
        <v>41</v>
      </c>
      <c r="C148" s="24">
        <v>-9408.41</v>
      </c>
      <c r="D148" s="24">
        <v>-8152.23</v>
      </c>
      <c r="E148" s="24"/>
      <c r="F148" s="24"/>
      <c r="G148" s="24">
        <v>431.41</v>
      </c>
      <c r="H148" s="24"/>
      <c r="I148" s="25"/>
      <c r="J148" s="25"/>
      <c r="K148" s="26">
        <f t="shared" si="9"/>
        <v>-17129.23</v>
      </c>
    </row>
    <row r="149" spans="1:11" x14ac:dyDescent="0.2">
      <c r="A149" s="22">
        <f t="shared" si="10"/>
        <v>6</v>
      </c>
      <c r="B149" s="23" t="s">
        <v>42</v>
      </c>
      <c r="C149" s="24">
        <v>-13187.98</v>
      </c>
      <c r="D149" s="24">
        <v>-13860.85</v>
      </c>
      <c r="E149" s="24"/>
      <c r="F149" s="24"/>
      <c r="G149" s="24">
        <v>987.24</v>
      </c>
      <c r="H149" s="24"/>
      <c r="I149" s="25"/>
      <c r="J149" s="25"/>
      <c r="K149" s="26">
        <f t="shared" si="9"/>
        <v>-26061.59</v>
      </c>
    </row>
    <row r="150" spans="1:11" x14ac:dyDescent="0.2">
      <c r="A150" s="22">
        <f t="shared" si="10"/>
        <v>7</v>
      </c>
      <c r="B150" s="23" t="s">
        <v>43</v>
      </c>
      <c r="C150" s="24">
        <v>-8394.56</v>
      </c>
      <c r="D150" s="24">
        <v>-6851.04</v>
      </c>
      <c r="E150" s="24"/>
      <c r="F150" s="24"/>
      <c r="G150" s="24">
        <v>208.73</v>
      </c>
      <c r="H150" s="24"/>
      <c r="I150" s="25"/>
      <c r="J150" s="25"/>
      <c r="K150" s="26">
        <f t="shared" si="9"/>
        <v>-15036.869999999999</v>
      </c>
    </row>
    <row r="151" spans="1:11" x14ac:dyDescent="0.2">
      <c r="A151" s="22">
        <f t="shared" si="10"/>
        <v>8</v>
      </c>
      <c r="B151" s="23" t="s">
        <v>44</v>
      </c>
      <c r="C151" s="24">
        <v>-8798.9399999999987</v>
      </c>
      <c r="D151" s="24">
        <v>-8345.16</v>
      </c>
      <c r="E151" s="24"/>
      <c r="F151" s="24"/>
      <c r="G151" s="24">
        <v>391.88</v>
      </c>
      <c r="H151" s="24"/>
      <c r="I151" s="25"/>
      <c r="J151" s="25"/>
      <c r="K151" s="26">
        <f t="shared" si="9"/>
        <v>-16752.219999999998</v>
      </c>
    </row>
    <row r="152" spans="1:11" x14ac:dyDescent="0.2">
      <c r="A152" s="22">
        <f t="shared" si="10"/>
        <v>9</v>
      </c>
      <c r="B152" s="23" t="s">
        <v>45</v>
      </c>
      <c r="C152" s="24">
        <v>-8906.92</v>
      </c>
      <c r="D152" s="24">
        <v>-7178.37</v>
      </c>
      <c r="E152" s="24"/>
      <c r="F152" s="24"/>
      <c r="G152" s="24">
        <v>274.14</v>
      </c>
      <c r="H152" s="24"/>
      <c r="I152" s="25"/>
      <c r="J152" s="25"/>
      <c r="K152" s="26">
        <f t="shared" si="9"/>
        <v>-15811.150000000001</v>
      </c>
    </row>
    <row r="153" spans="1:11" x14ac:dyDescent="0.2">
      <c r="A153" s="22">
        <f t="shared" si="10"/>
        <v>10</v>
      </c>
      <c r="B153" s="23" t="s">
        <v>46</v>
      </c>
      <c r="C153" s="24">
        <v>-9218.9500000000007</v>
      </c>
      <c r="D153" s="24">
        <v>-9197.02</v>
      </c>
      <c r="E153" s="24"/>
      <c r="F153" s="24"/>
      <c r="G153" s="24">
        <v>397.11</v>
      </c>
      <c r="H153" s="24"/>
      <c r="I153" s="25"/>
      <c r="J153" s="25"/>
      <c r="K153" s="26">
        <f t="shared" si="9"/>
        <v>-18018.86</v>
      </c>
    </row>
    <row r="154" spans="1:11" x14ac:dyDescent="0.2">
      <c r="A154" s="22">
        <f t="shared" si="10"/>
        <v>11</v>
      </c>
      <c r="B154" s="23" t="s">
        <v>47</v>
      </c>
      <c r="C154" s="24">
        <v>-9216.6299999999992</v>
      </c>
      <c r="D154" s="24">
        <v>-7804.6</v>
      </c>
      <c r="E154" s="24"/>
      <c r="F154" s="24"/>
      <c r="G154" s="24">
        <v>434.9</v>
      </c>
      <c r="H154" s="24"/>
      <c r="I154" s="25"/>
      <c r="J154" s="25"/>
      <c r="K154" s="26">
        <f t="shared" si="9"/>
        <v>-16586.329999999998</v>
      </c>
    </row>
    <row r="155" spans="1:11" x14ac:dyDescent="0.2">
      <c r="A155" s="22">
        <f t="shared" si="10"/>
        <v>12</v>
      </c>
      <c r="B155" s="23" t="s">
        <v>48</v>
      </c>
      <c r="C155" s="24">
        <v>-54515.81</v>
      </c>
      <c r="D155" s="24">
        <v>-27786.37</v>
      </c>
      <c r="E155" s="24"/>
      <c r="F155" s="24"/>
      <c r="G155" s="24">
        <v>6198.48</v>
      </c>
      <c r="H155" s="24"/>
      <c r="I155" s="25"/>
      <c r="J155" s="25"/>
      <c r="K155" s="26">
        <f t="shared" si="9"/>
        <v>-76103.7</v>
      </c>
    </row>
    <row r="156" spans="1:11" x14ac:dyDescent="0.2">
      <c r="A156" s="22">
        <f t="shared" si="10"/>
        <v>13</v>
      </c>
      <c r="B156" s="23" t="s">
        <v>49</v>
      </c>
      <c r="C156" s="24">
        <v>-9188.86</v>
      </c>
      <c r="D156" s="24">
        <v>-8071.62</v>
      </c>
      <c r="E156" s="24"/>
      <c r="F156" s="24"/>
      <c r="G156" s="24">
        <v>431.41</v>
      </c>
      <c r="H156" s="24"/>
      <c r="I156" s="25"/>
      <c r="J156" s="25"/>
      <c r="K156" s="26">
        <f t="shared" si="9"/>
        <v>-16829.07</v>
      </c>
    </row>
    <row r="157" spans="1:11" x14ac:dyDescent="0.2">
      <c r="A157" s="22">
        <f t="shared" si="10"/>
        <v>14</v>
      </c>
      <c r="B157" s="23" t="s">
        <v>50</v>
      </c>
      <c r="C157" s="24">
        <v>-38941.909999999996</v>
      </c>
      <c r="D157" s="24">
        <v>-13389.679999999998</v>
      </c>
      <c r="E157" s="24"/>
      <c r="F157" s="24"/>
      <c r="G157" s="24">
        <v>6341.22</v>
      </c>
      <c r="H157" s="24"/>
      <c r="I157" s="25"/>
      <c r="J157" s="25"/>
      <c r="K157" s="26">
        <f t="shared" si="9"/>
        <v>-45990.369999999995</v>
      </c>
    </row>
    <row r="158" spans="1:11" x14ac:dyDescent="0.2">
      <c r="A158" s="22">
        <f t="shared" si="10"/>
        <v>15</v>
      </c>
      <c r="B158" s="23" t="s">
        <v>51</v>
      </c>
      <c r="C158" s="24">
        <v>-13166.279999999999</v>
      </c>
      <c r="D158" s="24">
        <v>-11502.279999999999</v>
      </c>
      <c r="E158" s="24"/>
      <c r="F158" s="24"/>
      <c r="G158" s="24">
        <v>1082.5999999999999</v>
      </c>
      <c r="H158" s="24"/>
      <c r="I158" s="25"/>
      <c r="J158" s="25"/>
      <c r="K158" s="26">
        <f t="shared" si="9"/>
        <v>-23585.96</v>
      </c>
    </row>
    <row r="159" spans="1:11" x14ac:dyDescent="0.2">
      <c r="A159" s="22">
        <f t="shared" si="10"/>
        <v>16</v>
      </c>
      <c r="B159" s="23" t="s">
        <v>52</v>
      </c>
      <c r="C159" s="24">
        <v>-9313.1099999999988</v>
      </c>
      <c r="D159" s="24">
        <v>-6195.1</v>
      </c>
      <c r="E159" s="24"/>
      <c r="F159" s="24"/>
      <c r="G159" s="24">
        <v>400.31</v>
      </c>
      <c r="H159" s="24"/>
      <c r="I159" s="25"/>
      <c r="J159" s="25"/>
      <c r="K159" s="26">
        <f t="shared" si="9"/>
        <v>-15107.9</v>
      </c>
    </row>
    <row r="160" spans="1:11" x14ac:dyDescent="0.2">
      <c r="A160" s="22">
        <f t="shared" si="10"/>
        <v>17</v>
      </c>
      <c r="B160" s="23" t="s">
        <v>53</v>
      </c>
      <c r="C160" s="24">
        <v>-17833.080000000002</v>
      </c>
      <c r="D160" s="24">
        <v>-13824.73</v>
      </c>
      <c r="E160" s="24"/>
      <c r="F160" s="24"/>
      <c r="G160" s="24">
        <v>1666.34</v>
      </c>
      <c r="H160" s="24"/>
      <c r="I160" s="25"/>
      <c r="J160" s="25"/>
      <c r="K160" s="26">
        <f t="shared" si="9"/>
        <v>-29991.47</v>
      </c>
    </row>
    <row r="161" spans="1:11" x14ac:dyDescent="0.2">
      <c r="A161" s="22">
        <f t="shared" si="10"/>
        <v>18</v>
      </c>
      <c r="B161" s="23" t="s">
        <v>54</v>
      </c>
      <c r="C161" s="24">
        <v>-131470.86000000002</v>
      </c>
      <c r="D161" s="24">
        <v>-48919.4</v>
      </c>
      <c r="E161" s="24"/>
      <c r="F161" s="24"/>
      <c r="G161" s="24">
        <v>20208.87</v>
      </c>
      <c r="H161" s="24"/>
      <c r="I161" s="25"/>
      <c r="J161" s="25"/>
      <c r="K161" s="26">
        <f t="shared" si="9"/>
        <v>-160181.39000000001</v>
      </c>
    </row>
    <row r="162" spans="1:11" x14ac:dyDescent="0.2">
      <c r="A162" s="22">
        <f t="shared" si="10"/>
        <v>19</v>
      </c>
      <c r="B162" s="23" t="s">
        <v>55</v>
      </c>
      <c r="C162" s="24">
        <v>-651881.17999999993</v>
      </c>
      <c r="D162" s="24">
        <v>-204939.91999999998</v>
      </c>
      <c r="E162" s="24"/>
      <c r="F162" s="24"/>
      <c r="G162" s="24">
        <v>103576.44</v>
      </c>
      <c r="H162" s="24"/>
      <c r="I162" s="25"/>
      <c r="J162" s="25"/>
      <c r="K162" s="26">
        <f t="shared" si="9"/>
        <v>-753244.65999999992</v>
      </c>
    </row>
    <row r="163" spans="1:11" x14ac:dyDescent="0.2">
      <c r="A163" s="22">
        <f t="shared" si="10"/>
        <v>20</v>
      </c>
      <c r="B163" s="23" t="s">
        <v>56</v>
      </c>
      <c r="C163" s="24">
        <v>-82185.64</v>
      </c>
      <c r="D163" s="24">
        <v>-38714.5</v>
      </c>
      <c r="E163" s="24"/>
      <c r="F163" s="24"/>
      <c r="G163" s="24">
        <v>9320.4</v>
      </c>
      <c r="H163" s="24"/>
      <c r="I163" s="25"/>
      <c r="J163" s="25"/>
      <c r="K163" s="26">
        <f t="shared" si="9"/>
        <v>-111579.74</v>
      </c>
    </row>
    <row r="164" spans="1:11" x14ac:dyDescent="0.2">
      <c r="A164" s="22">
        <f t="shared" si="10"/>
        <v>21</v>
      </c>
      <c r="B164" s="23" t="s">
        <v>57</v>
      </c>
      <c r="C164" s="24">
        <v>-13846.43</v>
      </c>
      <c r="D164" s="24">
        <v>-13042.9</v>
      </c>
      <c r="E164" s="24"/>
      <c r="F164" s="24"/>
      <c r="G164" s="24">
        <v>1448.89</v>
      </c>
      <c r="H164" s="24"/>
      <c r="I164" s="25"/>
      <c r="J164" s="25"/>
      <c r="K164" s="26">
        <f t="shared" si="9"/>
        <v>-25440.440000000002</v>
      </c>
    </row>
    <row r="165" spans="1:11" x14ac:dyDescent="0.2">
      <c r="A165" s="22">
        <f t="shared" si="10"/>
        <v>22</v>
      </c>
      <c r="B165" s="23" t="s">
        <v>58</v>
      </c>
      <c r="C165" s="24">
        <v>-10245.59</v>
      </c>
      <c r="D165" s="24">
        <v>-10071.36</v>
      </c>
      <c r="E165" s="24"/>
      <c r="F165" s="24"/>
      <c r="G165" s="24">
        <v>670.37</v>
      </c>
      <c r="H165" s="24"/>
      <c r="I165" s="25"/>
      <c r="J165" s="25"/>
      <c r="K165" s="26">
        <f t="shared" si="9"/>
        <v>-19646.580000000002</v>
      </c>
    </row>
    <row r="166" spans="1:11" x14ac:dyDescent="0.2">
      <c r="A166" s="22">
        <f t="shared" si="10"/>
        <v>23</v>
      </c>
      <c r="B166" s="23" t="s">
        <v>59</v>
      </c>
      <c r="C166" s="24">
        <v>-8494.5400000000009</v>
      </c>
      <c r="D166" s="24">
        <v>-8102.79</v>
      </c>
      <c r="E166" s="24"/>
      <c r="F166" s="24"/>
      <c r="G166" s="24">
        <v>272.39</v>
      </c>
      <c r="H166" s="24"/>
      <c r="I166" s="25"/>
      <c r="J166" s="25"/>
      <c r="K166" s="26">
        <f t="shared" si="9"/>
        <v>-16324.940000000002</v>
      </c>
    </row>
    <row r="167" spans="1:11" x14ac:dyDescent="0.2">
      <c r="A167" s="22">
        <f t="shared" si="10"/>
        <v>24</v>
      </c>
      <c r="B167" s="23" t="s">
        <v>60</v>
      </c>
      <c r="C167" s="24">
        <v>-17930.59</v>
      </c>
      <c r="D167" s="24">
        <v>-15247.7</v>
      </c>
      <c r="E167" s="24"/>
      <c r="F167" s="24"/>
      <c r="G167" s="24">
        <v>1802.97</v>
      </c>
      <c r="H167" s="24"/>
      <c r="I167" s="25"/>
      <c r="J167" s="25"/>
      <c r="K167" s="26">
        <f t="shared" si="9"/>
        <v>-31375.32</v>
      </c>
    </row>
    <row r="168" spans="1:11" x14ac:dyDescent="0.2">
      <c r="A168" s="22">
        <f t="shared" si="10"/>
        <v>25</v>
      </c>
      <c r="B168" s="23" t="s">
        <v>61</v>
      </c>
      <c r="C168" s="24">
        <v>-8420.68</v>
      </c>
      <c r="D168" s="24">
        <v>-5925.84</v>
      </c>
      <c r="E168" s="24"/>
      <c r="F168" s="24"/>
      <c r="G168" s="24">
        <v>239.83</v>
      </c>
      <c r="H168" s="24"/>
      <c r="I168" s="25"/>
      <c r="J168" s="25"/>
      <c r="K168" s="26">
        <f t="shared" si="9"/>
        <v>-14106.69</v>
      </c>
    </row>
    <row r="169" spans="1:11" ht="13.5" thickBot="1" x14ac:dyDescent="0.25">
      <c r="A169" s="27"/>
      <c r="B169" s="28"/>
      <c r="C169" s="29"/>
      <c r="D169" s="29"/>
      <c r="E169" s="29"/>
      <c r="F169" s="30"/>
      <c r="G169" s="31"/>
      <c r="H169" s="31"/>
      <c r="I169" s="32"/>
      <c r="J169" s="32"/>
      <c r="K169" s="33"/>
    </row>
    <row r="170" spans="1:11" ht="13.5" thickTop="1" x14ac:dyDescent="0.2">
      <c r="A170" s="34"/>
      <c r="B170" s="23"/>
      <c r="C170" s="35"/>
      <c r="D170" s="24"/>
      <c r="E170" s="36"/>
      <c r="F170" s="37"/>
      <c r="G170" s="38"/>
      <c r="H170" s="38"/>
      <c r="I170" s="38"/>
      <c r="J170" s="38"/>
      <c r="K170" s="39"/>
    </row>
    <row r="171" spans="1:11" ht="14.25" x14ac:dyDescent="0.2">
      <c r="A171" s="34"/>
      <c r="B171" s="40" t="s">
        <v>62</v>
      </c>
      <c r="C171" s="41">
        <f>SUM(C144:C168)</f>
        <v>-1330919.8499999999</v>
      </c>
      <c r="D171" s="42">
        <f>SUM(D144:D168)</f>
        <v>-571164.40999999992</v>
      </c>
      <c r="E171" s="43">
        <f t="shared" ref="E171:K171" si="11">SUM(E144:E168)</f>
        <v>0</v>
      </c>
      <c r="F171" s="44">
        <f t="shared" si="11"/>
        <v>0</v>
      </c>
      <c r="G171" s="45">
        <f t="shared" si="11"/>
        <v>184917.46</v>
      </c>
      <c r="H171" s="45">
        <f t="shared" si="11"/>
        <v>0</v>
      </c>
      <c r="I171" s="45">
        <f t="shared" si="11"/>
        <v>0</v>
      </c>
      <c r="J171" s="45">
        <f>SUM(J144:J168)</f>
        <v>0</v>
      </c>
      <c r="K171" s="46">
        <f t="shared" ref="K171" si="12">SUM(K144:K168)</f>
        <v>-1717166.7999999998</v>
      </c>
    </row>
    <row r="172" spans="1:11" ht="13.5" thickBot="1" x14ac:dyDescent="0.25">
      <c r="A172" s="48"/>
      <c r="B172" s="49"/>
      <c r="C172" s="50"/>
      <c r="D172" s="51"/>
      <c r="E172" s="51"/>
      <c r="F172" s="52"/>
      <c r="G172" s="51"/>
      <c r="H172" s="51"/>
      <c r="I172" s="51"/>
      <c r="J172" s="51"/>
      <c r="K172" s="53"/>
    </row>
    <row r="173" spans="1:11" x14ac:dyDescent="0.2">
      <c r="A173" s="23"/>
      <c r="B173" s="23"/>
      <c r="C173" s="54"/>
      <c r="D173" s="55"/>
      <c r="E173" s="55"/>
      <c r="F173" s="55"/>
      <c r="G173" s="55"/>
      <c r="H173" s="55"/>
      <c r="I173" s="55"/>
      <c r="J173" s="55"/>
      <c r="K173" s="55"/>
    </row>
    <row r="174" spans="1:11" ht="15.75" x14ac:dyDescent="0.25">
      <c r="A174" s="2" t="s">
        <v>1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5.75" x14ac:dyDescent="0.25">
      <c r="A175" s="2" t="s">
        <v>2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5.75" x14ac:dyDescent="0.25">
      <c r="A176" s="2" t="s">
        <v>3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5" x14ac:dyDescent="0.2">
      <c r="A177" s="3" t="s">
        <v>115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5" x14ac:dyDescent="0.2">
      <c r="A178" s="3">
        <v>2014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3.5" thickBot="1" x14ac:dyDescent="0.25">
      <c r="A179" s="4" t="s">
        <v>63</v>
      </c>
      <c r="B179" s="4"/>
      <c r="C179" s="4"/>
      <c r="D179" s="4"/>
      <c r="E179" s="4"/>
      <c r="F179" s="4"/>
      <c r="G179" s="4"/>
      <c r="H179" s="4"/>
      <c r="I179" s="4"/>
      <c r="J179" s="4"/>
      <c r="K179" s="5" t="s">
        <v>64</v>
      </c>
    </row>
    <row r="180" spans="1:11" x14ac:dyDescent="0.2">
      <c r="A180" s="17"/>
      <c r="B180" s="7"/>
      <c r="C180" s="8"/>
      <c r="D180" s="8"/>
      <c r="E180" s="8"/>
      <c r="F180" s="8"/>
      <c r="G180" s="8"/>
      <c r="H180" s="8"/>
      <c r="I180" s="8" t="s">
        <v>5</v>
      </c>
      <c r="J180" s="8" t="s">
        <v>6</v>
      </c>
      <c r="K180" s="9"/>
    </row>
    <row r="181" spans="1:11" x14ac:dyDescent="0.2">
      <c r="A181" s="34"/>
      <c r="B181" s="11"/>
      <c r="C181" s="12" t="s">
        <v>7</v>
      </c>
      <c r="D181" s="12" t="s">
        <v>6</v>
      </c>
      <c r="E181" s="12" t="s">
        <v>8</v>
      </c>
      <c r="F181" s="12" t="s">
        <v>9</v>
      </c>
      <c r="G181" s="12" t="s">
        <v>9</v>
      </c>
      <c r="H181" s="12" t="s">
        <v>6</v>
      </c>
      <c r="I181" s="12" t="s">
        <v>10</v>
      </c>
      <c r="J181" s="12" t="s">
        <v>11</v>
      </c>
      <c r="K181" s="13"/>
    </row>
    <row r="182" spans="1:11" x14ac:dyDescent="0.2">
      <c r="A182" s="34"/>
      <c r="B182" s="11" t="s">
        <v>12</v>
      </c>
      <c r="C182" s="12" t="s">
        <v>13</v>
      </c>
      <c r="D182" s="12" t="s">
        <v>14</v>
      </c>
      <c r="E182" s="12" t="s">
        <v>15</v>
      </c>
      <c r="F182" s="12" t="s">
        <v>15</v>
      </c>
      <c r="G182" s="12" t="s">
        <v>16</v>
      </c>
      <c r="H182" s="12" t="s">
        <v>17</v>
      </c>
      <c r="I182" s="12" t="s">
        <v>18</v>
      </c>
      <c r="J182" s="12" t="s">
        <v>19</v>
      </c>
      <c r="K182" s="13" t="s">
        <v>20</v>
      </c>
    </row>
    <row r="183" spans="1:11" x14ac:dyDescent="0.2">
      <c r="A183" s="34"/>
      <c r="B183" s="11" t="s">
        <v>21</v>
      </c>
      <c r="C183" s="12" t="s">
        <v>22</v>
      </c>
      <c r="D183" s="12" t="s">
        <v>23</v>
      </c>
      <c r="E183" s="12" t="s">
        <v>24</v>
      </c>
      <c r="F183" s="12" t="s">
        <v>25</v>
      </c>
      <c r="G183" s="12" t="s">
        <v>15</v>
      </c>
      <c r="H183" s="12" t="s">
        <v>26</v>
      </c>
      <c r="I183" s="12" t="s">
        <v>27</v>
      </c>
      <c r="J183" s="12" t="s">
        <v>15</v>
      </c>
      <c r="K183" s="13"/>
    </row>
    <row r="184" spans="1:11" x14ac:dyDescent="0.2">
      <c r="A184" s="34"/>
      <c r="B184" s="11"/>
      <c r="C184" s="12"/>
      <c r="D184" s="12"/>
      <c r="E184" s="12" t="s">
        <v>28</v>
      </c>
      <c r="F184" s="12" t="s">
        <v>29</v>
      </c>
      <c r="G184" s="12" t="s">
        <v>30</v>
      </c>
      <c r="H184" s="12" t="s">
        <v>31</v>
      </c>
      <c r="I184" s="12" t="s">
        <v>32</v>
      </c>
      <c r="J184" s="12" t="s">
        <v>33</v>
      </c>
      <c r="K184" s="13"/>
    </row>
    <row r="185" spans="1:11" ht="13.5" thickBot="1" x14ac:dyDescent="0.25">
      <c r="A185" s="34"/>
      <c r="B185" s="14"/>
      <c r="C185" s="15"/>
      <c r="D185" s="15"/>
      <c r="E185" s="15"/>
      <c r="F185" s="15" t="s">
        <v>34</v>
      </c>
      <c r="G185" s="15" t="s">
        <v>35</v>
      </c>
      <c r="H185" s="15"/>
      <c r="I185" s="15" t="s">
        <v>36</v>
      </c>
      <c r="J185" s="15" t="s">
        <v>28</v>
      </c>
      <c r="K185" s="16"/>
    </row>
    <row r="186" spans="1:11" x14ac:dyDescent="0.2">
      <c r="A186" s="17"/>
      <c r="B186" s="18"/>
      <c r="C186" s="19"/>
      <c r="D186" s="19"/>
      <c r="E186" s="19"/>
      <c r="F186" s="19"/>
      <c r="G186" s="19"/>
      <c r="H186" s="19"/>
      <c r="I186" s="20"/>
      <c r="J186" s="20"/>
      <c r="K186" s="21"/>
    </row>
    <row r="187" spans="1:11" x14ac:dyDescent="0.2">
      <c r="A187" s="22">
        <v>26</v>
      </c>
      <c r="B187" s="23" t="s">
        <v>65</v>
      </c>
      <c r="C187" s="24">
        <v>-100235.49</v>
      </c>
      <c r="D187" s="24">
        <v>-43006.39</v>
      </c>
      <c r="E187" s="24"/>
      <c r="F187" s="24"/>
      <c r="G187" s="24">
        <v>14531.63</v>
      </c>
      <c r="H187" s="24"/>
      <c r="I187" s="24"/>
      <c r="J187" s="24"/>
      <c r="K187" s="26">
        <f t="shared" ref="K187:K211" si="13">SUM(C187:J187)</f>
        <v>-128710.25</v>
      </c>
    </row>
    <row r="188" spans="1:11" x14ac:dyDescent="0.2">
      <c r="A188" s="22">
        <f>1+A187</f>
        <v>27</v>
      </c>
      <c r="B188" s="23" t="s">
        <v>66</v>
      </c>
      <c r="C188" s="24">
        <v>-112328.2</v>
      </c>
      <c r="D188" s="24">
        <v>-40158.14</v>
      </c>
      <c r="E188" s="24"/>
      <c r="F188" s="24"/>
      <c r="G188" s="24">
        <v>16317.16</v>
      </c>
      <c r="H188" s="24"/>
      <c r="I188" s="24"/>
      <c r="J188" s="24"/>
      <c r="K188" s="26">
        <f t="shared" si="13"/>
        <v>-136169.18</v>
      </c>
    </row>
    <row r="189" spans="1:11" x14ac:dyDescent="0.2">
      <c r="A189" s="22">
        <f t="shared" ref="A189:A211" si="14">1+A188</f>
        <v>28</v>
      </c>
      <c r="B189" s="23" t="s">
        <v>67</v>
      </c>
      <c r="C189" s="24">
        <v>-19379.550000000003</v>
      </c>
      <c r="D189" s="24">
        <v>-15666.76</v>
      </c>
      <c r="E189" s="24"/>
      <c r="F189" s="24"/>
      <c r="G189" s="24">
        <v>2267.8200000000002</v>
      </c>
      <c r="H189" s="24"/>
      <c r="I189" s="24"/>
      <c r="J189" s="24"/>
      <c r="K189" s="26">
        <f t="shared" si="13"/>
        <v>-32778.490000000005</v>
      </c>
    </row>
    <row r="190" spans="1:11" x14ac:dyDescent="0.2">
      <c r="A190" s="22">
        <f t="shared" si="14"/>
        <v>29</v>
      </c>
      <c r="B190" s="23" t="s">
        <v>68</v>
      </c>
      <c r="C190" s="24">
        <v>-8657.27</v>
      </c>
      <c r="D190" s="24">
        <v>-8536.51</v>
      </c>
      <c r="E190" s="24"/>
      <c r="F190" s="24"/>
      <c r="G190" s="24">
        <v>359.03</v>
      </c>
      <c r="H190" s="24"/>
      <c r="I190" s="24"/>
      <c r="J190" s="24"/>
      <c r="K190" s="26">
        <f t="shared" si="13"/>
        <v>-16834.75</v>
      </c>
    </row>
    <row r="191" spans="1:11" x14ac:dyDescent="0.2">
      <c r="A191" s="22">
        <f t="shared" si="14"/>
        <v>30</v>
      </c>
      <c r="B191" s="23" t="s">
        <v>69</v>
      </c>
      <c r="C191" s="24">
        <v>-254799.91</v>
      </c>
      <c r="D191" s="24">
        <v>-91127.27</v>
      </c>
      <c r="E191" s="24"/>
      <c r="F191" s="24"/>
      <c r="G191" s="24">
        <v>37887.72</v>
      </c>
      <c r="H191" s="24"/>
      <c r="I191" s="24"/>
      <c r="J191" s="24"/>
      <c r="K191" s="26">
        <f t="shared" si="13"/>
        <v>-308039.45999999996</v>
      </c>
    </row>
    <row r="192" spans="1:11" x14ac:dyDescent="0.2">
      <c r="A192" s="22">
        <f t="shared" si="14"/>
        <v>31</v>
      </c>
      <c r="B192" s="23" t="s">
        <v>70</v>
      </c>
      <c r="C192" s="24">
        <v>-1033286.3</v>
      </c>
      <c r="D192" s="24">
        <v>-294753.76999999996</v>
      </c>
      <c r="E192" s="24"/>
      <c r="F192" s="24"/>
      <c r="G192" s="24">
        <v>177282.33</v>
      </c>
      <c r="H192" s="24"/>
      <c r="I192" s="24"/>
      <c r="J192" s="24"/>
      <c r="K192" s="26">
        <f t="shared" si="13"/>
        <v>-1150757.74</v>
      </c>
    </row>
    <row r="193" spans="1:11" x14ac:dyDescent="0.2">
      <c r="A193" s="22">
        <f t="shared" si="14"/>
        <v>32</v>
      </c>
      <c r="B193" s="23" t="s">
        <v>71</v>
      </c>
      <c r="C193" s="24">
        <v>-9303.86</v>
      </c>
      <c r="D193" s="24">
        <v>-8498.51</v>
      </c>
      <c r="E193" s="24"/>
      <c r="F193" s="24"/>
      <c r="G193" s="24">
        <v>333.44</v>
      </c>
      <c r="H193" s="24"/>
      <c r="I193" s="24"/>
      <c r="J193" s="24"/>
      <c r="K193" s="26">
        <f t="shared" si="13"/>
        <v>-17468.930000000004</v>
      </c>
    </row>
    <row r="194" spans="1:11" x14ac:dyDescent="0.2">
      <c r="A194" s="22">
        <f t="shared" si="14"/>
        <v>33</v>
      </c>
      <c r="B194" s="23" t="s">
        <v>72</v>
      </c>
      <c r="C194" s="24">
        <v>-8575.35</v>
      </c>
      <c r="D194" s="24">
        <v>-6986.2800000000007</v>
      </c>
      <c r="E194" s="24"/>
      <c r="F194" s="24"/>
      <c r="G194" s="24">
        <v>280.82</v>
      </c>
      <c r="H194" s="24"/>
      <c r="I194" s="24"/>
      <c r="J194" s="24"/>
      <c r="K194" s="26">
        <f t="shared" si="13"/>
        <v>-15280.810000000001</v>
      </c>
    </row>
    <row r="195" spans="1:11" x14ac:dyDescent="0.2">
      <c r="A195" s="22">
        <f t="shared" si="14"/>
        <v>34</v>
      </c>
      <c r="B195" s="23" t="s">
        <v>73</v>
      </c>
      <c r="C195" s="24">
        <v>-135854.19</v>
      </c>
      <c r="D195" s="24">
        <v>-47038.720000000001</v>
      </c>
      <c r="E195" s="24"/>
      <c r="F195" s="24"/>
      <c r="G195" s="24">
        <v>22179.87</v>
      </c>
      <c r="H195" s="24"/>
      <c r="I195" s="24"/>
      <c r="J195" s="24"/>
      <c r="K195" s="26">
        <f t="shared" si="13"/>
        <v>-160713.04</v>
      </c>
    </row>
    <row r="196" spans="1:11" x14ac:dyDescent="0.2">
      <c r="A196" s="22">
        <f t="shared" si="14"/>
        <v>35</v>
      </c>
      <c r="B196" s="23" t="s">
        <v>74</v>
      </c>
      <c r="C196" s="24">
        <v>-8565.630000000001</v>
      </c>
      <c r="D196" s="24">
        <v>-8210.26</v>
      </c>
      <c r="E196" s="24"/>
      <c r="F196" s="24"/>
      <c r="G196" s="24">
        <v>331.99</v>
      </c>
      <c r="H196" s="24"/>
      <c r="I196" s="24"/>
      <c r="J196" s="24"/>
      <c r="K196" s="26">
        <f t="shared" si="13"/>
        <v>-16443.899999999998</v>
      </c>
    </row>
    <row r="197" spans="1:11" x14ac:dyDescent="0.2">
      <c r="A197" s="22">
        <f t="shared" si="14"/>
        <v>36</v>
      </c>
      <c r="B197" s="23" t="s">
        <v>75</v>
      </c>
      <c r="C197" s="24">
        <v>-21058.81</v>
      </c>
      <c r="D197" s="24">
        <v>-13766.69</v>
      </c>
      <c r="E197" s="24"/>
      <c r="F197" s="24"/>
      <c r="G197" s="24">
        <v>2903.59</v>
      </c>
      <c r="H197" s="24"/>
      <c r="I197" s="24"/>
      <c r="J197" s="24"/>
      <c r="K197" s="26">
        <f t="shared" si="13"/>
        <v>-31921.91</v>
      </c>
    </row>
    <row r="198" spans="1:11" x14ac:dyDescent="0.2">
      <c r="A198" s="22">
        <f t="shared" si="14"/>
        <v>37</v>
      </c>
      <c r="B198" s="23" t="s">
        <v>76</v>
      </c>
      <c r="C198" s="24">
        <v>-50272.75</v>
      </c>
      <c r="D198" s="24">
        <v>-25418.83</v>
      </c>
      <c r="E198" s="24"/>
      <c r="F198" s="24"/>
      <c r="G198" s="24">
        <v>7106.95</v>
      </c>
      <c r="H198" s="24"/>
      <c r="I198" s="24"/>
      <c r="J198" s="24"/>
      <c r="K198" s="26">
        <f t="shared" si="13"/>
        <v>-68584.63</v>
      </c>
    </row>
    <row r="199" spans="1:11" x14ac:dyDescent="0.2">
      <c r="A199" s="22">
        <f t="shared" si="14"/>
        <v>38</v>
      </c>
      <c r="B199" s="23" t="s">
        <v>77</v>
      </c>
      <c r="C199" s="24">
        <v>-9404.9599999999991</v>
      </c>
      <c r="D199" s="24">
        <v>-9179.06</v>
      </c>
      <c r="E199" s="24"/>
      <c r="F199" s="24"/>
      <c r="G199" s="24">
        <v>460.48</v>
      </c>
      <c r="H199" s="24"/>
      <c r="I199" s="24"/>
      <c r="J199" s="24"/>
      <c r="K199" s="26">
        <f t="shared" si="13"/>
        <v>-18123.539999999997</v>
      </c>
    </row>
    <row r="200" spans="1:11" x14ac:dyDescent="0.2">
      <c r="A200" s="22">
        <f t="shared" si="14"/>
        <v>39</v>
      </c>
      <c r="B200" s="23" t="s">
        <v>78</v>
      </c>
      <c r="C200" s="24">
        <v>-14413.67</v>
      </c>
      <c r="D200" s="24">
        <v>-12475.189999999999</v>
      </c>
      <c r="E200" s="24"/>
      <c r="F200" s="24"/>
      <c r="G200" s="24">
        <v>1217.19</v>
      </c>
      <c r="H200" s="24"/>
      <c r="I200" s="24"/>
      <c r="J200" s="24"/>
      <c r="K200" s="26">
        <f t="shared" si="13"/>
        <v>-25671.670000000002</v>
      </c>
    </row>
    <row r="201" spans="1:11" x14ac:dyDescent="0.2">
      <c r="A201" s="22">
        <f t="shared" si="14"/>
        <v>40</v>
      </c>
      <c r="B201" s="23" t="s">
        <v>79</v>
      </c>
      <c r="C201" s="24">
        <v>-14778.14</v>
      </c>
      <c r="D201" s="24">
        <v>-13770.66</v>
      </c>
      <c r="E201" s="24"/>
      <c r="F201" s="24"/>
      <c r="G201" s="24">
        <v>1561.11</v>
      </c>
      <c r="H201" s="24"/>
      <c r="I201" s="24"/>
      <c r="J201" s="24"/>
      <c r="K201" s="26">
        <f t="shared" si="13"/>
        <v>-26987.69</v>
      </c>
    </row>
    <row r="202" spans="1:11" x14ac:dyDescent="0.2">
      <c r="A202" s="22">
        <f t="shared" si="14"/>
        <v>41</v>
      </c>
      <c r="B202" s="23" t="s">
        <v>80</v>
      </c>
      <c r="C202" s="24">
        <v>-11613.24</v>
      </c>
      <c r="D202" s="24">
        <v>-8959.77</v>
      </c>
      <c r="E202" s="24"/>
      <c r="F202" s="24"/>
      <c r="G202" s="24">
        <v>650.02</v>
      </c>
      <c r="H202" s="24"/>
      <c r="I202" s="24"/>
      <c r="J202" s="24"/>
      <c r="K202" s="26">
        <f t="shared" si="13"/>
        <v>-19922.990000000002</v>
      </c>
    </row>
    <row r="203" spans="1:11" x14ac:dyDescent="0.2">
      <c r="A203" s="22">
        <f t="shared" si="14"/>
        <v>42</v>
      </c>
      <c r="B203" s="23" t="s">
        <v>81</v>
      </c>
      <c r="C203" s="24">
        <v>-46034.57</v>
      </c>
      <c r="D203" s="24">
        <v>-24868.799999999999</v>
      </c>
      <c r="E203" s="24"/>
      <c r="F203" s="24"/>
      <c r="G203" s="24">
        <v>4176.03</v>
      </c>
      <c r="H203" s="24"/>
      <c r="I203" s="24"/>
      <c r="J203" s="24"/>
      <c r="K203" s="26">
        <f t="shared" si="13"/>
        <v>-66727.34</v>
      </c>
    </row>
    <row r="204" spans="1:11" x14ac:dyDescent="0.2">
      <c r="A204" s="22">
        <f t="shared" si="14"/>
        <v>43</v>
      </c>
      <c r="B204" s="23" t="s">
        <v>82</v>
      </c>
      <c r="C204" s="24">
        <v>-274685.08999999997</v>
      </c>
      <c r="D204" s="24">
        <v>-99386.03</v>
      </c>
      <c r="E204" s="24"/>
      <c r="F204" s="24"/>
      <c r="G204" s="24">
        <v>40888.11</v>
      </c>
      <c r="H204" s="24"/>
      <c r="I204" s="24"/>
      <c r="J204" s="24"/>
      <c r="K204" s="26">
        <f t="shared" si="13"/>
        <v>-333183.01</v>
      </c>
    </row>
    <row r="205" spans="1:11" x14ac:dyDescent="0.2">
      <c r="A205" s="22">
        <f t="shared" si="14"/>
        <v>44</v>
      </c>
      <c r="B205" s="23" t="s">
        <v>83</v>
      </c>
      <c r="C205" s="24">
        <v>-264054.90000000002</v>
      </c>
      <c r="D205" s="24">
        <v>-74304.97</v>
      </c>
      <c r="E205" s="24"/>
      <c r="F205" s="24"/>
      <c r="G205" s="24">
        <v>46451.4</v>
      </c>
      <c r="H205" s="24"/>
      <c r="I205" s="24"/>
      <c r="J205" s="24"/>
      <c r="K205" s="26">
        <f t="shared" si="13"/>
        <v>-291908.46999999997</v>
      </c>
    </row>
    <row r="206" spans="1:11" x14ac:dyDescent="0.2">
      <c r="A206" s="22">
        <f t="shared" si="14"/>
        <v>45</v>
      </c>
      <c r="B206" s="23" t="s">
        <v>84</v>
      </c>
      <c r="C206" s="24">
        <v>-8245.89</v>
      </c>
      <c r="D206" s="24">
        <v>-5633</v>
      </c>
      <c r="E206" s="24"/>
      <c r="F206" s="24"/>
      <c r="G206" s="24">
        <v>139.25</v>
      </c>
      <c r="H206" s="24"/>
      <c r="I206" s="24"/>
      <c r="J206" s="24"/>
      <c r="K206" s="26">
        <f t="shared" si="13"/>
        <v>-13739.64</v>
      </c>
    </row>
    <row r="207" spans="1:11" x14ac:dyDescent="0.2">
      <c r="A207" s="22">
        <f t="shared" si="14"/>
        <v>46</v>
      </c>
      <c r="B207" s="23" t="s">
        <v>85</v>
      </c>
      <c r="C207" s="24">
        <v>-11676.81</v>
      </c>
      <c r="D207" s="24">
        <v>-11044.710000000001</v>
      </c>
      <c r="E207" s="24"/>
      <c r="F207" s="24"/>
      <c r="G207" s="24">
        <v>823</v>
      </c>
      <c r="H207" s="24"/>
      <c r="I207" s="24"/>
      <c r="J207" s="24"/>
      <c r="K207" s="26">
        <f t="shared" si="13"/>
        <v>-21898.52</v>
      </c>
    </row>
    <row r="208" spans="1:11" x14ac:dyDescent="0.2">
      <c r="A208" s="22">
        <f t="shared" si="14"/>
        <v>47</v>
      </c>
      <c r="B208" s="23" t="s">
        <v>86</v>
      </c>
      <c r="C208" s="24">
        <v>-9597.380000000001</v>
      </c>
      <c r="D208" s="24">
        <v>-9440.1099999999988</v>
      </c>
      <c r="E208" s="24"/>
      <c r="F208" s="24"/>
      <c r="G208" s="24">
        <v>577.35</v>
      </c>
      <c r="H208" s="24"/>
      <c r="I208" s="24"/>
      <c r="J208" s="24"/>
      <c r="K208" s="26">
        <f t="shared" si="13"/>
        <v>-18460.14</v>
      </c>
    </row>
    <row r="209" spans="1:11" x14ac:dyDescent="0.2">
      <c r="A209" s="22">
        <f t="shared" si="14"/>
        <v>48</v>
      </c>
      <c r="B209" s="23" t="s">
        <v>87</v>
      </c>
      <c r="C209" s="24">
        <v>-8268.43</v>
      </c>
      <c r="D209" s="24">
        <v>-5960.48</v>
      </c>
      <c r="E209" s="24"/>
      <c r="F209" s="24"/>
      <c r="G209" s="24">
        <v>116.87</v>
      </c>
      <c r="H209" s="24"/>
      <c r="I209" s="24"/>
      <c r="J209" s="24"/>
      <c r="K209" s="26">
        <f t="shared" si="13"/>
        <v>-14112.039999999999</v>
      </c>
    </row>
    <row r="210" spans="1:11" x14ac:dyDescent="0.2">
      <c r="A210" s="22">
        <f t="shared" si="14"/>
        <v>49</v>
      </c>
      <c r="B210" s="23" t="s">
        <v>88</v>
      </c>
      <c r="C210" s="24">
        <v>-20629.990000000002</v>
      </c>
      <c r="D210" s="24">
        <v>-15426.62</v>
      </c>
      <c r="E210" s="24"/>
      <c r="F210" s="24"/>
      <c r="G210" s="24">
        <v>2684.98</v>
      </c>
      <c r="H210" s="24"/>
      <c r="I210" s="24"/>
      <c r="J210" s="24"/>
      <c r="K210" s="26">
        <f t="shared" si="13"/>
        <v>-33371.629999999997</v>
      </c>
    </row>
    <row r="211" spans="1:11" x14ac:dyDescent="0.2">
      <c r="A211" s="22">
        <f t="shared" si="14"/>
        <v>50</v>
      </c>
      <c r="B211" s="23" t="s">
        <v>89</v>
      </c>
      <c r="C211" s="24">
        <v>-57043.200000000004</v>
      </c>
      <c r="D211" s="24">
        <v>-26847.739999999998</v>
      </c>
      <c r="E211" s="24"/>
      <c r="F211" s="24"/>
      <c r="G211" s="24">
        <v>9057.6</v>
      </c>
      <c r="H211" s="24"/>
      <c r="I211" s="24"/>
      <c r="J211" s="24"/>
      <c r="K211" s="26">
        <f t="shared" si="13"/>
        <v>-74833.34</v>
      </c>
    </row>
    <row r="212" spans="1:11" ht="13.5" thickBot="1" x14ac:dyDescent="0.25">
      <c r="A212" s="27"/>
      <c r="B212" s="28"/>
      <c r="C212" s="29"/>
      <c r="D212" s="29"/>
      <c r="E212" s="29"/>
      <c r="F212" s="30"/>
      <c r="G212" s="31"/>
      <c r="H212" s="31"/>
      <c r="I212" s="32"/>
      <c r="J212" s="32"/>
      <c r="K212" s="33"/>
    </row>
    <row r="213" spans="1:11" ht="13.5" thickTop="1" x14ac:dyDescent="0.2">
      <c r="A213" s="34"/>
      <c r="B213" s="23"/>
      <c r="C213" s="35"/>
      <c r="D213" s="24"/>
      <c r="E213" s="36"/>
      <c r="F213" s="37"/>
      <c r="G213" s="38"/>
      <c r="H213" s="38"/>
      <c r="I213" s="38"/>
      <c r="J213" s="38"/>
      <c r="K213" s="39"/>
    </row>
    <row r="214" spans="1:11" ht="14.25" x14ac:dyDescent="0.2">
      <c r="A214" s="34"/>
      <c r="B214" s="40" t="s">
        <v>62</v>
      </c>
      <c r="C214" s="41">
        <f t="shared" ref="C214:K214" si="15">SUM(C187:C211)+C171</f>
        <v>-3843683.4300000006</v>
      </c>
      <c r="D214" s="42">
        <f t="shared" si="15"/>
        <v>-1491629.6799999997</v>
      </c>
      <c r="E214" s="43">
        <f t="shared" si="15"/>
        <v>0</v>
      </c>
      <c r="F214" s="44">
        <f t="shared" si="15"/>
        <v>0</v>
      </c>
      <c r="G214" s="45">
        <f t="shared" si="15"/>
        <v>575503.19999999995</v>
      </c>
      <c r="H214" s="45">
        <f t="shared" si="15"/>
        <v>0</v>
      </c>
      <c r="I214" s="45">
        <f t="shared" si="15"/>
        <v>0</v>
      </c>
      <c r="J214" s="45">
        <f t="shared" si="15"/>
        <v>0</v>
      </c>
      <c r="K214" s="46">
        <f t="shared" si="15"/>
        <v>-4759809.91</v>
      </c>
    </row>
    <row r="215" spans="1:11" ht="13.5" thickBot="1" x14ac:dyDescent="0.25">
      <c r="A215" s="48"/>
      <c r="B215" s="49"/>
      <c r="C215" s="50"/>
      <c r="D215" s="51"/>
      <c r="E215" s="51"/>
      <c r="F215" s="52"/>
      <c r="G215" s="51"/>
      <c r="H215" s="51"/>
      <c r="I215" s="51"/>
      <c r="J215" s="51"/>
      <c r="K215" s="53"/>
    </row>
    <row r="216" spans="1:11" x14ac:dyDescent="0.2">
      <c r="A216" s="23"/>
      <c r="B216" s="23"/>
      <c r="C216" s="54"/>
      <c r="D216" s="55"/>
      <c r="E216" s="55"/>
      <c r="F216" s="55"/>
      <c r="G216" s="55"/>
      <c r="H216" s="55"/>
      <c r="I216" s="55"/>
      <c r="J216" s="55"/>
      <c r="K216" s="55"/>
    </row>
    <row r="217" spans="1:11" ht="15.75" x14ac:dyDescent="0.25">
      <c r="A217" s="2" t="s">
        <v>1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5.75" x14ac:dyDescent="0.25">
      <c r="A218" s="2" t="s">
        <v>2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5.75" x14ac:dyDescent="0.25">
      <c r="A219" s="2" t="s">
        <v>3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5" x14ac:dyDescent="0.2">
      <c r="A220" s="3" t="s">
        <v>115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5" x14ac:dyDescent="0.2">
      <c r="A221" s="3">
        <v>2014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3.5" thickBo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5" t="s">
        <v>90</v>
      </c>
    </row>
    <row r="223" spans="1:11" x14ac:dyDescent="0.2">
      <c r="A223" s="17"/>
      <c r="B223" s="7"/>
      <c r="C223" s="8"/>
      <c r="D223" s="8"/>
      <c r="E223" s="8"/>
      <c r="F223" s="8"/>
      <c r="G223" s="8"/>
      <c r="H223" s="8"/>
      <c r="I223" s="8" t="s">
        <v>5</v>
      </c>
      <c r="J223" s="8" t="s">
        <v>6</v>
      </c>
      <c r="K223" s="9"/>
    </row>
    <row r="224" spans="1:11" x14ac:dyDescent="0.2">
      <c r="A224" s="34"/>
      <c r="B224" s="11"/>
      <c r="C224" s="12" t="s">
        <v>7</v>
      </c>
      <c r="D224" s="12" t="s">
        <v>6</v>
      </c>
      <c r="E224" s="12" t="s">
        <v>8</v>
      </c>
      <c r="F224" s="12" t="s">
        <v>9</v>
      </c>
      <c r="G224" s="12" t="s">
        <v>9</v>
      </c>
      <c r="H224" s="12" t="s">
        <v>6</v>
      </c>
      <c r="I224" s="12" t="s">
        <v>10</v>
      </c>
      <c r="J224" s="12" t="s">
        <v>11</v>
      </c>
      <c r="K224" s="13"/>
    </row>
    <row r="225" spans="1:11" x14ac:dyDescent="0.2">
      <c r="A225" s="34"/>
      <c r="B225" s="11" t="s">
        <v>12</v>
      </c>
      <c r="C225" s="12" t="s">
        <v>13</v>
      </c>
      <c r="D225" s="12" t="s">
        <v>14</v>
      </c>
      <c r="E225" s="12" t="s">
        <v>15</v>
      </c>
      <c r="F225" s="12" t="s">
        <v>15</v>
      </c>
      <c r="G225" s="12" t="s">
        <v>16</v>
      </c>
      <c r="H225" s="12" t="s">
        <v>17</v>
      </c>
      <c r="I225" s="12" t="s">
        <v>18</v>
      </c>
      <c r="J225" s="12" t="s">
        <v>19</v>
      </c>
      <c r="K225" s="13" t="s">
        <v>20</v>
      </c>
    </row>
    <row r="226" spans="1:11" x14ac:dyDescent="0.2">
      <c r="A226" s="34"/>
      <c r="B226" s="11" t="s">
        <v>21</v>
      </c>
      <c r="C226" s="12" t="s">
        <v>22</v>
      </c>
      <c r="D226" s="12" t="s">
        <v>23</v>
      </c>
      <c r="E226" s="12" t="s">
        <v>24</v>
      </c>
      <c r="F226" s="12" t="s">
        <v>25</v>
      </c>
      <c r="G226" s="12" t="s">
        <v>15</v>
      </c>
      <c r="H226" s="12" t="s">
        <v>26</v>
      </c>
      <c r="I226" s="12" t="s">
        <v>27</v>
      </c>
      <c r="J226" s="12" t="s">
        <v>15</v>
      </c>
      <c r="K226" s="13"/>
    </row>
    <row r="227" spans="1:11" x14ac:dyDescent="0.2">
      <c r="A227" s="34"/>
      <c r="B227" s="11"/>
      <c r="C227" s="12"/>
      <c r="D227" s="12"/>
      <c r="E227" s="12" t="s">
        <v>28</v>
      </c>
      <c r="F227" s="12" t="s">
        <v>29</v>
      </c>
      <c r="G227" s="12" t="s">
        <v>30</v>
      </c>
      <c r="H227" s="12" t="s">
        <v>31</v>
      </c>
      <c r="I227" s="12" t="s">
        <v>32</v>
      </c>
      <c r="J227" s="12" t="s">
        <v>33</v>
      </c>
      <c r="K227" s="13"/>
    </row>
    <row r="228" spans="1:11" ht="13.5" thickBot="1" x14ac:dyDescent="0.25">
      <c r="A228" s="34"/>
      <c r="B228" s="14"/>
      <c r="C228" s="15"/>
      <c r="D228" s="15"/>
      <c r="E228" s="15"/>
      <c r="F228" s="15" t="s">
        <v>34</v>
      </c>
      <c r="G228" s="15" t="s">
        <v>35</v>
      </c>
      <c r="H228" s="15"/>
      <c r="I228" s="15" t="s">
        <v>36</v>
      </c>
      <c r="J228" s="15" t="s">
        <v>28</v>
      </c>
      <c r="K228" s="16"/>
    </row>
    <row r="229" spans="1:11" x14ac:dyDescent="0.2">
      <c r="A229" s="17"/>
      <c r="B229" s="18"/>
      <c r="C229" s="19"/>
      <c r="D229" s="19"/>
      <c r="E229" s="19"/>
      <c r="F229" s="19"/>
      <c r="G229" s="19"/>
      <c r="H229" s="19"/>
      <c r="I229" s="20"/>
      <c r="J229" s="20"/>
      <c r="K229" s="21"/>
    </row>
    <row r="230" spans="1:11" x14ac:dyDescent="0.2">
      <c r="A230" s="22">
        <v>51</v>
      </c>
      <c r="B230" s="23" t="s">
        <v>91</v>
      </c>
      <c r="C230" s="24">
        <v>-13294.220000000001</v>
      </c>
      <c r="D230" s="24">
        <v>-11477.300000000001</v>
      </c>
      <c r="E230" s="24"/>
      <c r="F230" s="24"/>
      <c r="G230" s="24">
        <v>969.51</v>
      </c>
      <c r="H230" s="24"/>
      <c r="I230" s="25"/>
      <c r="J230" s="25"/>
      <c r="K230" s="26">
        <f t="shared" ref="K230:K251" si="16">SUM(C230:J230)</f>
        <v>-23802.010000000006</v>
      </c>
    </row>
    <row r="231" spans="1:11" x14ac:dyDescent="0.2">
      <c r="A231" s="22">
        <f>1+A230</f>
        <v>52</v>
      </c>
      <c r="B231" s="23" t="s">
        <v>92</v>
      </c>
      <c r="C231" s="24">
        <v>-9428.83</v>
      </c>
      <c r="D231" s="24">
        <v>-9054.89</v>
      </c>
      <c r="E231" s="24"/>
      <c r="F231" s="24"/>
      <c r="G231" s="24">
        <v>462.52</v>
      </c>
      <c r="H231" s="24"/>
      <c r="I231" s="25"/>
      <c r="J231" s="25"/>
      <c r="K231" s="26">
        <f t="shared" si="16"/>
        <v>-18021.2</v>
      </c>
    </row>
    <row r="232" spans="1:11" x14ac:dyDescent="0.2">
      <c r="A232" s="22">
        <f t="shared" ref="A232:A251" si="17">1+A231</f>
        <v>53</v>
      </c>
      <c r="B232" s="23" t="s">
        <v>93</v>
      </c>
      <c r="C232" s="24">
        <v>-18033.21</v>
      </c>
      <c r="D232" s="24">
        <v>-14027.960000000001</v>
      </c>
      <c r="E232" s="24"/>
      <c r="F232" s="24"/>
      <c r="G232" s="24">
        <v>1579.13</v>
      </c>
      <c r="H232" s="24"/>
      <c r="I232" s="25"/>
      <c r="J232" s="25"/>
      <c r="K232" s="26">
        <f t="shared" si="16"/>
        <v>-30482.039999999997</v>
      </c>
    </row>
    <row r="233" spans="1:11" x14ac:dyDescent="0.2">
      <c r="A233" s="22">
        <f t="shared" si="17"/>
        <v>54</v>
      </c>
      <c r="B233" s="23" t="s">
        <v>94</v>
      </c>
      <c r="C233" s="24">
        <v>-20552.14</v>
      </c>
      <c r="D233" s="24">
        <v>-16145.19</v>
      </c>
      <c r="E233" s="24"/>
      <c r="F233" s="24"/>
      <c r="G233" s="24">
        <v>1860.53</v>
      </c>
      <c r="H233" s="24"/>
      <c r="I233" s="25"/>
      <c r="J233" s="25"/>
      <c r="K233" s="26">
        <f t="shared" si="16"/>
        <v>-34836.800000000003</v>
      </c>
    </row>
    <row r="234" spans="1:11" x14ac:dyDescent="0.2">
      <c r="A234" s="22">
        <f t="shared" si="17"/>
        <v>55</v>
      </c>
      <c r="B234" s="23" t="s">
        <v>95</v>
      </c>
      <c r="C234" s="24">
        <v>-8131.63</v>
      </c>
      <c r="D234" s="24">
        <v>-5612.08</v>
      </c>
      <c r="E234" s="24"/>
      <c r="F234" s="24"/>
      <c r="G234" s="24">
        <v>120.93</v>
      </c>
      <c r="H234" s="24"/>
      <c r="I234" s="25"/>
      <c r="J234" s="25"/>
      <c r="K234" s="26">
        <f t="shared" si="16"/>
        <v>-13622.779999999999</v>
      </c>
    </row>
    <row r="235" spans="1:11" x14ac:dyDescent="0.2">
      <c r="A235" s="22">
        <f t="shared" si="17"/>
        <v>56</v>
      </c>
      <c r="B235" s="23" t="s">
        <v>96</v>
      </c>
      <c r="C235" s="24">
        <v>-8110.52</v>
      </c>
      <c r="D235" s="24">
        <v>-5828.25</v>
      </c>
      <c r="E235" s="24"/>
      <c r="F235" s="24"/>
      <c r="G235" s="24">
        <v>81.11</v>
      </c>
      <c r="H235" s="24"/>
      <c r="I235" s="25"/>
      <c r="J235" s="25"/>
      <c r="K235" s="26">
        <f t="shared" si="16"/>
        <v>-13857.66</v>
      </c>
    </row>
    <row r="236" spans="1:11" x14ac:dyDescent="0.2">
      <c r="A236" s="22">
        <f t="shared" si="17"/>
        <v>57</v>
      </c>
      <c r="B236" s="23" t="s">
        <v>97</v>
      </c>
      <c r="C236" s="24">
        <v>-257962.51</v>
      </c>
      <c r="D236" s="24">
        <v>-78084.97</v>
      </c>
      <c r="E236" s="24"/>
      <c r="F236" s="24"/>
      <c r="G236" s="24">
        <v>42154.44</v>
      </c>
      <c r="H236" s="24"/>
      <c r="I236" s="25"/>
      <c r="J236" s="25"/>
      <c r="K236" s="26">
        <f t="shared" si="16"/>
        <v>-293893.03999999998</v>
      </c>
    </row>
    <row r="237" spans="1:11" x14ac:dyDescent="0.2">
      <c r="A237" s="22">
        <f t="shared" si="17"/>
        <v>58</v>
      </c>
      <c r="B237" s="23" t="s">
        <v>98</v>
      </c>
      <c r="C237" s="24">
        <v>-10925.61</v>
      </c>
      <c r="D237" s="24">
        <v>-7021.34</v>
      </c>
      <c r="E237" s="24"/>
      <c r="F237" s="24"/>
      <c r="G237" s="24">
        <v>1635.53</v>
      </c>
      <c r="H237" s="24"/>
      <c r="I237" s="25"/>
      <c r="J237" s="25"/>
      <c r="K237" s="26">
        <f t="shared" si="16"/>
        <v>-16311.42</v>
      </c>
    </row>
    <row r="238" spans="1:11" x14ac:dyDescent="0.2">
      <c r="A238" s="22">
        <f t="shared" si="17"/>
        <v>59</v>
      </c>
      <c r="B238" s="23" t="s">
        <v>99</v>
      </c>
      <c r="C238" s="24">
        <v>-9772.119999999999</v>
      </c>
      <c r="D238" s="24">
        <v>-9320.23</v>
      </c>
      <c r="E238" s="24"/>
      <c r="F238" s="24"/>
      <c r="G238" s="24">
        <v>495.08</v>
      </c>
      <c r="H238" s="24"/>
      <c r="I238" s="25"/>
      <c r="J238" s="25"/>
      <c r="K238" s="26">
        <f t="shared" si="16"/>
        <v>-18597.269999999997</v>
      </c>
    </row>
    <row r="239" spans="1:11" x14ac:dyDescent="0.2">
      <c r="A239" s="22">
        <f t="shared" si="17"/>
        <v>60</v>
      </c>
      <c r="B239" s="23" t="s">
        <v>100</v>
      </c>
      <c r="C239" s="24">
        <v>-29762.48</v>
      </c>
      <c r="D239" s="24">
        <v>-17096.75</v>
      </c>
      <c r="E239" s="24"/>
      <c r="F239" s="24"/>
      <c r="G239" s="24">
        <v>3932.12</v>
      </c>
      <c r="H239" s="24"/>
      <c r="I239" s="25"/>
      <c r="J239" s="25"/>
      <c r="K239" s="26">
        <f t="shared" si="16"/>
        <v>-42927.109999999993</v>
      </c>
    </row>
    <row r="240" spans="1:11" x14ac:dyDescent="0.2">
      <c r="A240" s="22">
        <f t="shared" si="17"/>
        <v>61</v>
      </c>
      <c r="B240" s="23" t="s">
        <v>101</v>
      </c>
      <c r="C240" s="24">
        <v>-8820.2900000000009</v>
      </c>
      <c r="D240" s="24">
        <v>-7872.15</v>
      </c>
      <c r="E240" s="24"/>
      <c r="F240" s="24"/>
      <c r="G240" s="24">
        <v>473.28</v>
      </c>
      <c r="H240" s="24"/>
      <c r="I240" s="25"/>
      <c r="J240" s="25"/>
      <c r="K240" s="26">
        <f t="shared" si="16"/>
        <v>-16219.160000000002</v>
      </c>
    </row>
    <row r="241" spans="1:11" x14ac:dyDescent="0.2">
      <c r="A241" s="22">
        <f t="shared" si="17"/>
        <v>62</v>
      </c>
      <c r="B241" s="23" t="s">
        <v>102</v>
      </c>
      <c r="C241" s="24">
        <v>-9973.0300000000007</v>
      </c>
      <c r="D241" s="24">
        <v>-9290.31</v>
      </c>
      <c r="E241" s="24"/>
      <c r="F241" s="24"/>
      <c r="G241" s="24">
        <v>656.13</v>
      </c>
      <c r="H241" s="24"/>
      <c r="I241" s="25"/>
      <c r="J241" s="25"/>
      <c r="K241" s="26">
        <f t="shared" si="16"/>
        <v>-18607.21</v>
      </c>
    </row>
    <row r="242" spans="1:11" x14ac:dyDescent="0.2">
      <c r="A242" s="22">
        <f t="shared" si="17"/>
        <v>63</v>
      </c>
      <c r="B242" s="23" t="s">
        <v>103</v>
      </c>
      <c r="C242" s="24">
        <v>-9850.23</v>
      </c>
      <c r="D242" s="24">
        <v>-9765.2400000000016</v>
      </c>
      <c r="E242" s="24"/>
      <c r="F242" s="24"/>
      <c r="G242" s="24">
        <v>479.38</v>
      </c>
      <c r="H242" s="24"/>
      <c r="I242" s="25"/>
      <c r="J242" s="25"/>
      <c r="K242" s="26">
        <f t="shared" si="16"/>
        <v>-19136.09</v>
      </c>
    </row>
    <row r="243" spans="1:11" x14ac:dyDescent="0.2">
      <c r="A243" s="22">
        <f t="shared" si="17"/>
        <v>64</v>
      </c>
      <c r="B243" s="23" t="s">
        <v>104</v>
      </c>
      <c r="C243" s="24">
        <v>-27804.720000000001</v>
      </c>
      <c r="D243" s="24">
        <v>-17460.91</v>
      </c>
      <c r="E243" s="24"/>
      <c r="F243" s="24"/>
      <c r="G243" s="24">
        <v>3278.61</v>
      </c>
      <c r="H243" s="24"/>
      <c r="I243" s="25"/>
      <c r="J243" s="25"/>
      <c r="K243" s="26">
        <f t="shared" si="16"/>
        <v>-41987.020000000004</v>
      </c>
    </row>
    <row r="244" spans="1:11" x14ac:dyDescent="0.2">
      <c r="A244" s="22">
        <f t="shared" si="17"/>
        <v>65</v>
      </c>
      <c r="B244" s="23" t="s">
        <v>105</v>
      </c>
      <c r="C244" s="24">
        <v>-8721.98</v>
      </c>
      <c r="D244" s="24">
        <v>-8442.17</v>
      </c>
      <c r="E244" s="24"/>
      <c r="F244" s="24"/>
      <c r="G244" s="24">
        <v>341.58</v>
      </c>
      <c r="H244" s="24"/>
      <c r="I244" s="25"/>
      <c r="J244" s="25"/>
      <c r="K244" s="26">
        <f t="shared" si="16"/>
        <v>-16822.57</v>
      </c>
    </row>
    <row r="245" spans="1:11" x14ac:dyDescent="0.2">
      <c r="A245" s="22">
        <f t="shared" si="17"/>
        <v>66</v>
      </c>
      <c r="B245" s="23" t="s">
        <v>106</v>
      </c>
      <c r="C245" s="24">
        <v>-10322.240000000002</v>
      </c>
      <c r="D245" s="24">
        <v>-11354.59</v>
      </c>
      <c r="E245" s="24"/>
      <c r="F245" s="24"/>
      <c r="G245" s="24">
        <v>447.4</v>
      </c>
      <c r="H245" s="24"/>
      <c r="I245" s="25"/>
      <c r="J245" s="25"/>
      <c r="K245" s="26">
        <f t="shared" si="16"/>
        <v>-21229.43</v>
      </c>
    </row>
    <row r="246" spans="1:11" x14ac:dyDescent="0.2">
      <c r="A246" s="22">
        <f t="shared" si="17"/>
        <v>67</v>
      </c>
      <c r="B246" s="23" t="s">
        <v>107</v>
      </c>
      <c r="C246" s="24">
        <v>-23901.69</v>
      </c>
      <c r="D246" s="24">
        <v>-7823.83</v>
      </c>
      <c r="E246" s="24"/>
      <c r="F246" s="24"/>
      <c r="G246" s="24">
        <v>3980.38</v>
      </c>
      <c r="H246" s="24"/>
      <c r="I246" s="25"/>
      <c r="J246" s="25"/>
      <c r="K246" s="26">
        <f t="shared" si="16"/>
        <v>-27745.139999999996</v>
      </c>
    </row>
    <row r="247" spans="1:11" x14ac:dyDescent="0.2">
      <c r="A247" s="22">
        <f t="shared" si="17"/>
        <v>68</v>
      </c>
      <c r="B247" s="23" t="s">
        <v>108</v>
      </c>
      <c r="C247" s="24">
        <v>-9575.3299999999981</v>
      </c>
      <c r="D247" s="24">
        <v>-9110.06</v>
      </c>
      <c r="E247" s="24"/>
      <c r="F247" s="24"/>
      <c r="G247" s="24">
        <v>510.48</v>
      </c>
      <c r="H247" s="24"/>
      <c r="I247" s="25"/>
      <c r="J247" s="25"/>
      <c r="K247" s="26">
        <f t="shared" si="16"/>
        <v>-18174.91</v>
      </c>
    </row>
    <row r="248" spans="1:11" x14ac:dyDescent="0.2">
      <c r="A248" s="22">
        <f t="shared" si="17"/>
        <v>69</v>
      </c>
      <c r="B248" s="23" t="s">
        <v>109</v>
      </c>
      <c r="C248" s="24">
        <v>-9716.02</v>
      </c>
      <c r="D248" s="24">
        <v>-9438.0499999999993</v>
      </c>
      <c r="E248" s="24"/>
      <c r="F248" s="24"/>
      <c r="G248" s="24">
        <v>522.70000000000005</v>
      </c>
      <c r="H248" s="24"/>
      <c r="I248" s="25"/>
      <c r="J248" s="25"/>
      <c r="K248" s="26">
        <f t="shared" si="16"/>
        <v>-18631.37</v>
      </c>
    </row>
    <row r="249" spans="1:11" x14ac:dyDescent="0.2">
      <c r="A249" s="22">
        <f t="shared" si="17"/>
        <v>70</v>
      </c>
      <c r="B249" s="23" t="s">
        <v>110</v>
      </c>
      <c r="C249" s="24">
        <v>-23330.82</v>
      </c>
      <c r="D249" s="24">
        <v>-17711.63</v>
      </c>
      <c r="E249" s="24"/>
      <c r="F249" s="24"/>
      <c r="G249" s="24">
        <v>2780.63</v>
      </c>
      <c r="H249" s="24"/>
      <c r="I249" s="25"/>
      <c r="J249" s="25"/>
      <c r="K249" s="26">
        <f t="shared" si="16"/>
        <v>-38261.82</v>
      </c>
    </row>
    <row r="250" spans="1:11" x14ac:dyDescent="0.2">
      <c r="A250" s="22">
        <f t="shared" si="17"/>
        <v>71</v>
      </c>
      <c r="B250" s="23" t="s">
        <v>111</v>
      </c>
      <c r="C250" s="24">
        <v>-9474.01</v>
      </c>
      <c r="D250" s="24">
        <v>-8658.1</v>
      </c>
      <c r="E250" s="24"/>
      <c r="F250" s="24"/>
      <c r="G250" s="24">
        <v>462.22</v>
      </c>
      <c r="H250" s="24"/>
      <c r="I250" s="25"/>
      <c r="J250" s="25"/>
      <c r="K250" s="26">
        <f t="shared" si="16"/>
        <v>-17669.89</v>
      </c>
    </row>
    <row r="251" spans="1:11" x14ac:dyDescent="0.2">
      <c r="A251" s="22">
        <f t="shared" si="17"/>
        <v>72</v>
      </c>
      <c r="B251" s="23" t="s">
        <v>112</v>
      </c>
      <c r="C251" s="24">
        <v>-15782.34</v>
      </c>
      <c r="D251" s="24">
        <v>-12012.32</v>
      </c>
      <c r="E251" s="24"/>
      <c r="F251" s="24"/>
      <c r="G251" s="24">
        <v>1764.31</v>
      </c>
      <c r="H251" s="24"/>
      <c r="I251" s="25"/>
      <c r="J251" s="25"/>
      <c r="K251" s="26">
        <f t="shared" si="16"/>
        <v>-26030.35</v>
      </c>
    </row>
    <row r="252" spans="1:11" x14ac:dyDescent="0.2">
      <c r="A252" s="22"/>
      <c r="B252" s="23"/>
      <c r="C252" s="24"/>
      <c r="D252" s="24"/>
      <c r="E252" s="24"/>
      <c r="F252" s="24"/>
      <c r="G252" s="24"/>
      <c r="H252" s="24"/>
      <c r="I252" s="25"/>
      <c r="J252" s="25"/>
      <c r="K252" s="26"/>
    </row>
    <row r="253" spans="1:11" x14ac:dyDescent="0.2">
      <c r="A253" s="22"/>
      <c r="B253" s="23"/>
      <c r="C253" s="24"/>
      <c r="D253" s="24"/>
      <c r="E253" s="24"/>
      <c r="F253" s="24"/>
      <c r="G253" s="24"/>
      <c r="H253" s="24"/>
      <c r="I253" s="25"/>
      <c r="J253" s="25"/>
      <c r="K253" s="26"/>
    </row>
    <row r="254" spans="1:11" x14ac:dyDescent="0.2">
      <c r="A254" s="22"/>
      <c r="B254" s="23"/>
      <c r="C254" s="24"/>
      <c r="D254" s="24"/>
      <c r="E254" s="24"/>
      <c r="F254" s="24"/>
      <c r="G254" s="24"/>
      <c r="H254" s="24"/>
      <c r="I254" s="25"/>
      <c r="J254" s="25"/>
      <c r="K254" s="26"/>
    </row>
    <row r="255" spans="1:11" ht="13.5" thickBot="1" x14ac:dyDescent="0.25">
      <c r="A255" s="27"/>
      <c r="B255" s="28"/>
      <c r="C255" s="29"/>
      <c r="D255" s="29"/>
      <c r="E255" s="24"/>
      <c r="F255" s="31"/>
      <c r="G255" s="32"/>
      <c r="H255" s="31"/>
      <c r="I255" s="32"/>
      <c r="J255" s="32"/>
      <c r="K255" s="33"/>
    </row>
    <row r="256" spans="1:11" ht="13.5" thickTop="1" x14ac:dyDescent="0.2">
      <c r="A256" s="22"/>
      <c r="B256" s="56"/>
      <c r="C256" s="57"/>
      <c r="D256" s="58"/>
      <c r="E256" s="59"/>
      <c r="F256" s="60"/>
      <c r="G256" s="61"/>
      <c r="H256" s="61"/>
      <c r="I256" s="61"/>
      <c r="J256" s="61"/>
      <c r="K256" s="62"/>
    </row>
    <row r="257" spans="1:11" ht="15" x14ac:dyDescent="0.25">
      <c r="A257" s="22"/>
      <c r="B257" s="63" t="s">
        <v>62</v>
      </c>
      <c r="C257" s="64">
        <f t="shared" ref="C257:K257" si="18">SUM(C230:C251)+C214</f>
        <v>-4396929.4000000004</v>
      </c>
      <c r="D257" s="65">
        <f t="shared" si="18"/>
        <v>-1794237.9999999998</v>
      </c>
      <c r="E257" s="66">
        <f t="shared" si="18"/>
        <v>0</v>
      </c>
      <c r="F257" s="67">
        <f t="shared" si="18"/>
        <v>0</v>
      </c>
      <c r="G257" s="68">
        <f t="shared" si="18"/>
        <v>644491.19999999995</v>
      </c>
      <c r="H257" s="68">
        <f t="shared" si="18"/>
        <v>0</v>
      </c>
      <c r="I257" s="68">
        <f t="shared" si="18"/>
        <v>0</v>
      </c>
      <c r="J257" s="68">
        <f t="shared" si="18"/>
        <v>0</v>
      </c>
      <c r="K257" s="69">
        <f t="shared" si="18"/>
        <v>-5546676.2000000002</v>
      </c>
    </row>
    <row r="258" spans="1:11" ht="13.5" thickBot="1" x14ac:dyDescent="0.25">
      <c r="A258" s="70"/>
      <c r="B258" s="71"/>
      <c r="C258" s="72"/>
      <c r="D258" s="73"/>
      <c r="E258" s="73"/>
      <c r="F258" s="74"/>
      <c r="G258" s="73"/>
      <c r="H258" s="73"/>
      <c r="I258" s="73"/>
      <c r="J258" s="73"/>
      <c r="K258" s="75"/>
    </row>
  </sheetData>
  <mergeCells count="30">
    <mergeCell ref="A178:K178"/>
    <mergeCell ref="A217:K217"/>
    <mergeCell ref="A218:K218"/>
    <mergeCell ref="A219:K219"/>
    <mergeCell ref="A220:K220"/>
    <mergeCell ref="A221:K221"/>
    <mergeCell ref="A134:K134"/>
    <mergeCell ref="A135:K135"/>
    <mergeCell ref="A174:K174"/>
    <mergeCell ref="A175:K175"/>
    <mergeCell ref="A176:K176"/>
    <mergeCell ref="A177:K177"/>
    <mergeCell ref="A90:K90"/>
    <mergeCell ref="A91:K91"/>
    <mergeCell ref="A92:K92"/>
    <mergeCell ref="A131:K131"/>
    <mergeCell ref="A132:K132"/>
    <mergeCell ref="A133:K133"/>
    <mergeCell ref="A46:K46"/>
    <mergeCell ref="A47:K47"/>
    <mergeCell ref="A48:K48"/>
    <mergeCell ref="A49:K49"/>
    <mergeCell ref="A88:K88"/>
    <mergeCell ref="A89:K89"/>
    <mergeCell ref="A2:K2"/>
    <mergeCell ref="A3:K3"/>
    <mergeCell ref="A4:K4"/>
    <mergeCell ref="A5:K5"/>
    <mergeCell ref="A6:K6"/>
    <mergeCell ref="A45:K45"/>
  </mergeCells>
  <printOptions horizontalCentered="1"/>
  <pageMargins left="0.23622047244094491" right="0.23622047244094491" top="0.74803149606299213" bottom="0.74803149606299213" header="0.31496062992125984" footer="0.31496062992125984"/>
  <pageSetup scale="82" fitToWidth="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NOVIEMBRE</vt:lpstr>
      <vt:lpstr>'PAGOS NOVIEMBRE'!Área_de_impresión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Procu8</cp:lastModifiedBy>
  <dcterms:created xsi:type="dcterms:W3CDTF">2017-07-05T21:42:24Z</dcterms:created>
  <dcterms:modified xsi:type="dcterms:W3CDTF">2017-07-05T21:48:47Z</dcterms:modified>
</cp:coreProperties>
</file>