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federales" sheetId="1" r:id="rId1"/>
    <sheet name="estatales" sheetId="2" r:id="rId2"/>
  </sheets>
  <externalReferences>
    <externalReference r:id="rId3"/>
  </externalReferences>
  <definedNames>
    <definedName name="A">#REF!</definedName>
    <definedName name="aaaa">#REF!</definedName>
    <definedName name="ANALITICO">#N/A</definedName>
    <definedName name="B">#REF!</definedName>
    <definedName name="BASE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eeeee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HOJA2">#REF!</definedName>
    <definedName name="HOL">#REF!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k">#REF!</definedName>
    <definedName name="ooooooooooooooooo">#REF!</definedName>
    <definedName name="p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 iterate="1" calcOnSave="0"/>
</workbook>
</file>

<file path=xl/calcChain.xml><?xml version="1.0" encoding="utf-8"?>
<calcChain xmlns="http://schemas.openxmlformats.org/spreadsheetml/2006/main">
  <c r="F77" i="2" l="1"/>
  <c r="E77" i="2"/>
  <c r="D77" i="2"/>
  <c r="C77" i="2"/>
  <c r="B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77" i="2" s="1"/>
  <c r="S78" i="1"/>
  <c r="Q78" i="1"/>
  <c r="O78" i="1"/>
  <c r="M78" i="1"/>
  <c r="K78" i="1"/>
  <c r="I78" i="1"/>
  <c r="G78" i="1"/>
  <c r="E78" i="1"/>
  <c r="C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J78" i="1" l="1"/>
  <c r="R78" i="1"/>
  <c r="U78" i="1"/>
  <c r="L78" i="1"/>
  <c r="B78" i="1"/>
  <c r="F78" i="1"/>
  <c r="N78" i="1"/>
  <c r="D78" i="1"/>
  <c r="P78" i="1"/>
  <c r="H78" i="1" l="1"/>
  <c r="T78" i="1" l="1"/>
</calcChain>
</file>

<file path=xl/sharedStrings.xml><?xml version="1.0" encoding="utf-8"?>
<sst xmlns="http://schemas.openxmlformats.org/spreadsheetml/2006/main" count="180" uniqueCount="94">
  <si>
    <t>GOBIERNO DEL ESTADO DE SONORA</t>
  </si>
  <si>
    <t>(pesos)</t>
  </si>
  <si>
    <t>Municipio</t>
  </si>
  <si>
    <t>Porcentaje</t>
  </si>
  <si>
    <t>Fondo General de Participaciones</t>
  </si>
  <si>
    <t>Fondo de Fiscalización y Recaudación</t>
  </si>
  <si>
    <r>
      <t xml:space="preserve">Fondo de Fomento Municipal </t>
    </r>
    <r>
      <rPr>
        <b/>
        <vertAlign val="superscript"/>
        <sz val="10"/>
        <rFont val="Arial"/>
        <family val="2"/>
      </rPr>
      <t>1/</t>
    </r>
  </si>
  <si>
    <t>Impuesto Especial Sobre Producción y Servicios</t>
  </si>
  <si>
    <t xml:space="preserve">Impuesto Sobre Tenencia o Uso de Vehículos </t>
  </si>
  <si>
    <t>Impuesto Sobre Automóviles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</si>
  <si>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</si>
  <si>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</si>
  <si>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</si>
  <si>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</si>
  <si>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</si>
  <si>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</si>
  <si>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</si>
  <si>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</si>
  <si>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</si>
  <si>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</si>
  <si>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</si>
  <si>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</si>
  <si>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</si>
  <si>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</si>
  <si>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</si>
  <si>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</si>
  <si>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</si>
  <si>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</si>
  <si>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</si>
  <si>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</si>
  <si>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</si>
  <si>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</si>
  <si>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</si>
  <si>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</si>
  <si>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</si>
  <si>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</si>
  <si>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</si>
  <si>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</si>
  <si>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</si>
  <si>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</si>
  <si>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</si>
  <si>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</si>
  <si>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</si>
  <si>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</si>
  <si>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</si>
  <si>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</si>
  <si>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</si>
  <si>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</si>
  <si>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</si>
  <si>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</si>
  <si>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</si>
  <si>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</si>
  <si>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</si>
  <si>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</si>
  <si>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</si>
  <si>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</si>
  <si>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</si>
  <si>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</si>
  <si>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</si>
  <si>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</si>
  <si>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</si>
  <si>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</si>
  <si>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</si>
  <si>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</si>
  <si>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</si>
  <si>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</si>
  <si>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</si>
  <si>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</si>
  <si>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</si>
  <si>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</si>
  <si>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</si>
  <si>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</si>
  <si>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</si>
  <si>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</si>
  <si>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</si>
  <si>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</si>
  <si>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</si>
  <si>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</si>
  <si>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</si>
  <si>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</si>
  <si>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</si>
  <si>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</si>
  <si>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</si>
  <si>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 xml:space="preserve">Total </t>
  </si>
  <si>
    <t>MONTOS ESTIMADOS DE PARTICIPACIONES ESTATALES CORRESPONDIENTE A LOS MUNICIPIOS PARA EL EJERCICIO FISCAL 2018</t>
  </si>
  <si>
    <t xml:space="preserve">Impuesto sobre los Ingresos Derivados por la Obtención de Premios         </t>
  </si>
  <si>
    <t>Impuesto por la Prestacion de Servicios de Juegos con Apuestas y Concursos</t>
  </si>
  <si>
    <t xml:space="preserve">Impuesto General al Comercio, Industria y Prestación de Servicios    </t>
  </si>
  <si>
    <t xml:space="preserve">Derechos por Servicios de Expedicion de Placas de Vehículos        </t>
  </si>
  <si>
    <t xml:space="preserve">Derechos por Servicios de Revalidación de Licencias para la Venta y Consumo de Bebidas </t>
  </si>
  <si>
    <t>MONTOS ESTIMADOS DE PARTICIPACIONES FEDERALES CORRESPONDIENTE A LOS MUNICIPIOS DEL ESTADO PARA EL EJERCICIO FISCAL 2018</t>
  </si>
  <si>
    <t>Impuesto Especial Sobre Producción y Servicios a Gasolina y Diesel</t>
  </si>
  <si>
    <t>Fondo de Compensación para resarcimiento por disminución del Impuesto Sobre Automóviles Nuevos</t>
  </si>
  <si>
    <t xml:space="preserve">Participación 100% ISR,  Art. 3B, 
de la LCF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</si>
</sst>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000%"/>
    <numFmt numFmtId="168" formatCode="#,##0.0000000000000"/>
    <numFmt numFmtId="169" formatCode="General_)"/>
    <numFmt numFmtId="170" formatCode="#,##0.0000000_ ;[Red]\-#,##0.0000000\ "/>
    <numFmt numFmtId="171" formatCode="_-* #,##0.000000_-;\-* #,##0.000000_-;_-* &quot;-&quot;??_-;_-@_-"/>
    <numFmt numFmtId="172" formatCode="0.000000_ ;[Red]\-0.000000\ "/>
    <numFmt numFmtId="173" formatCode="_-[$€-2]* #,##0.00_-;\-[$€-2]* #,##0.00_-;_-[$€-2]* &quot;-&quot;??_-"/>
    <numFmt numFmtId="174" formatCode="0.000000"/>
    <numFmt numFmtId="175" formatCode="#,##0.000000"/>
    <numFmt numFmtId="176" formatCode="_-* #,##0.0_-;\-* #,##0.0_-;_-* &quot;-&quot;?_-;_-@_-"/>
    <numFmt numFmtId="177" formatCode="_-* #,##0.0_-;\-* #,##0.0_-;_-* &quot;-&quot;??_-;_-@_-"/>
    <numFmt numFmtId="178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88">
    <xf numFmtId="0" fontId="0" fillId="0" borderId="0"/>
    <xf numFmtId="0" fontId="6" fillId="0" borderId="0"/>
    <xf numFmtId="169" fontId="13" fillId="0" borderId="0"/>
    <xf numFmtId="170" fontId="14" fillId="0" borderId="0"/>
    <xf numFmtId="171" fontId="14" fillId="0" borderId="0"/>
    <xf numFmtId="169" fontId="14" fillId="0" borderId="0"/>
    <xf numFmtId="0" fontId="14" fillId="0" borderId="0"/>
    <xf numFmtId="172" fontId="14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6" borderId="0" applyNumberFormat="0" applyBorder="0" applyAlignment="0" applyProtection="0"/>
    <xf numFmtId="0" fontId="18" fillId="37" borderId="15" applyNumberFormat="0" applyAlignment="0" applyProtection="0"/>
    <xf numFmtId="0" fontId="18" fillId="37" borderId="15" applyNumberFormat="0" applyAlignment="0" applyProtection="0"/>
    <xf numFmtId="0" fontId="18" fillId="37" borderId="15" applyNumberFormat="0" applyAlignment="0" applyProtection="0"/>
    <xf numFmtId="0" fontId="18" fillId="37" borderId="15" applyNumberFormat="0" applyAlignment="0" applyProtection="0"/>
    <xf numFmtId="0" fontId="18" fillId="37" borderId="15" applyNumberFormat="0" applyAlignment="0" applyProtection="0"/>
    <xf numFmtId="0" fontId="19" fillId="38" borderId="15" applyNumberFormat="0" applyAlignment="0" applyProtection="0"/>
    <xf numFmtId="0" fontId="20" fillId="39" borderId="16" applyNumberFormat="0" applyAlignment="0" applyProtection="0"/>
    <xf numFmtId="0" fontId="20" fillId="39" borderId="16" applyNumberFormat="0" applyAlignment="0" applyProtection="0"/>
    <xf numFmtId="0" fontId="20" fillId="40" borderId="16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0" fillId="39" borderId="16" applyNumberForma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6" fillId="23" borderId="15" applyNumberFormat="0" applyAlignment="0" applyProtection="0"/>
    <xf numFmtId="0" fontId="26" fillId="23" borderId="15" applyNumberFormat="0" applyAlignment="0" applyProtection="0"/>
    <xf numFmtId="0" fontId="26" fillId="23" borderId="15" applyNumberFormat="0" applyAlignment="0" applyProtection="0"/>
    <xf numFmtId="0" fontId="26" fillId="23" borderId="15" applyNumberFormat="0" applyAlignment="0" applyProtection="0"/>
    <xf numFmtId="0" fontId="27" fillId="41" borderId="15" applyNumberFormat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1" fillId="42" borderId="0" applyNumberFormat="0" applyBorder="0" applyAlignment="0" applyProtection="0"/>
    <xf numFmtId="0" fontId="26" fillId="23" borderId="15" applyNumberFormat="0" applyAlignment="0" applyProtection="0"/>
    <xf numFmtId="0" fontId="21" fillId="0" borderId="17" applyNumberFormat="0" applyFill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Border="0" applyAlignment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169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" fillId="2" borderId="1" applyNumberFormat="0" applyFont="0" applyAlignment="0" applyProtection="0"/>
    <xf numFmtId="0" fontId="14" fillId="45" borderId="23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1" fillId="2" borderId="1" applyNumberFormat="0" applyFont="0" applyAlignment="0" applyProtection="0"/>
    <xf numFmtId="0" fontId="6" fillId="44" borderId="23" applyNumberFormat="0" applyFont="0" applyAlignment="0" applyProtection="0"/>
    <xf numFmtId="0" fontId="1" fillId="2" borderId="1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44" borderId="23" applyNumberFormat="0" applyFont="0" applyAlignment="0" applyProtection="0"/>
    <xf numFmtId="0" fontId="6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14" fillId="44" borderId="23" applyNumberFormat="0" applyFont="0" applyAlignment="0" applyProtection="0"/>
    <xf numFmtId="0" fontId="35" fillId="37" borderId="2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37" borderId="24" applyNumberFormat="0" applyAlignment="0" applyProtection="0"/>
    <xf numFmtId="0" fontId="35" fillId="37" borderId="24" applyNumberFormat="0" applyAlignment="0" applyProtection="0"/>
    <xf numFmtId="0" fontId="35" fillId="38" borderId="24" applyNumberFormat="0" applyAlignment="0" applyProtection="0"/>
    <xf numFmtId="4" fontId="36" fillId="43" borderId="25" applyNumberFormat="0" applyProtection="0">
      <alignment vertical="center"/>
    </xf>
    <xf numFmtId="4" fontId="37" fillId="43" borderId="25" applyNumberFormat="0" applyProtection="0">
      <alignment vertical="center"/>
    </xf>
    <xf numFmtId="4" fontId="36" fillId="43" borderId="25" applyNumberFormat="0" applyProtection="0">
      <alignment horizontal="left" vertical="center" indent="1"/>
    </xf>
    <xf numFmtId="0" fontId="36" fillId="43" borderId="25" applyNumberFormat="0" applyProtection="0">
      <alignment horizontal="left" vertical="top" indent="1"/>
    </xf>
    <xf numFmtId="4" fontId="36" fillId="46" borderId="0" applyNumberFormat="0" applyProtection="0">
      <alignment horizontal="left" vertical="center" indent="1"/>
    </xf>
    <xf numFmtId="4" fontId="38" fillId="19" borderId="25" applyNumberFormat="0" applyProtection="0">
      <alignment horizontal="right" vertical="center"/>
    </xf>
    <xf numFmtId="4" fontId="38" fillId="25" borderId="25" applyNumberFormat="0" applyProtection="0">
      <alignment horizontal="right" vertical="center"/>
    </xf>
    <xf numFmtId="4" fontId="38" fillId="33" borderId="25" applyNumberFormat="0" applyProtection="0">
      <alignment horizontal="right" vertical="center"/>
    </xf>
    <xf numFmtId="4" fontId="38" fillId="27" borderId="25" applyNumberFormat="0" applyProtection="0">
      <alignment horizontal="right" vertical="center"/>
    </xf>
    <xf numFmtId="4" fontId="38" fillId="31" borderId="25" applyNumberFormat="0" applyProtection="0">
      <alignment horizontal="right" vertical="center"/>
    </xf>
    <xf numFmtId="4" fontId="38" fillId="35" borderId="25" applyNumberFormat="0" applyProtection="0">
      <alignment horizontal="right" vertical="center"/>
    </xf>
    <xf numFmtId="4" fontId="38" fillId="34" borderId="25" applyNumberFormat="0" applyProtection="0">
      <alignment horizontal="right" vertical="center"/>
    </xf>
    <xf numFmtId="4" fontId="38" fillId="47" borderId="25" applyNumberFormat="0" applyProtection="0">
      <alignment horizontal="right" vertical="center"/>
    </xf>
    <xf numFmtId="4" fontId="38" fillId="26" borderId="25" applyNumberFormat="0" applyProtection="0">
      <alignment horizontal="right" vertical="center"/>
    </xf>
    <xf numFmtId="4" fontId="36" fillId="48" borderId="26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8" fillId="46" borderId="25" applyNumberFormat="0" applyProtection="0">
      <alignment horizontal="right" vertical="center"/>
    </xf>
    <xf numFmtId="4" fontId="38" fillId="49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8" fillId="46" borderId="0" applyNumberFormat="0" applyProtection="0">
      <alignment horizontal="left" vertical="center" indent="1"/>
    </xf>
    <xf numFmtId="4" fontId="38" fillId="46" borderId="0" applyNumberFormat="0" applyProtection="0">
      <alignment horizontal="left" vertical="center" indent="1"/>
    </xf>
    <xf numFmtId="0" fontId="14" fillId="50" borderId="25" applyNumberFormat="0" applyProtection="0">
      <alignment horizontal="left" vertical="center" indent="1"/>
    </xf>
    <xf numFmtId="0" fontId="14" fillId="50" borderId="25" applyNumberFormat="0" applyProtection="0">
      <alignment horizontal="left" vertical="top" indent="1"/>
    </xf>
    <xf numFmtId="0" fontId="14" fillId="46" borderId="25" applyNumberFormat="0" applyProtection="0">
      <alignment horizontal="left" vertical="center" indent="1"/>
    </xf>
    <xf numFmtId="0" fontId="14" fillId="46" borderId="25" applyNumberFormat="0" applyProtection="0">
      <alignment horizontal="left" vertical="top" indent="1"/>
    </xf>
    <xf numFmtId="0" fontId="14" fillId="24" borderId="25" applyNumberFormat="0" applyProtection="0">
      <alignment horizontal="left" vertical="center" indent="1"/>
    </xf>
    <xf numFmtId="0" fontId="14" fillId="24" borderId="25" applyNumberFormat="0" applyProtection="0">
      <alignment horizontal="left" vertical="top" indent="1"/>
    </xf>
    <xf numFmtId="0" fontId="14" fillId="49" borderId="25" applyNumberFormat="0" applyProtection="0">
      <alignment horizontal="left" vertical="center" indent="1"/>
    </xf>
    <xf numFmtId="0" fontId="14" fillId="49" borderId="25" applyNumberFormat="0" applyProtection="0">
      <alignment horizontal="left" vertical="top" indent="1"/>
    </xf>
    <xf numFmtId="0" fontId="14" fillId="51" borderId="11" applyNumberFormat="0">
      <protection locked="0"/>
    </xf>
    <xf numFmtId="4" fontId="38" fillId="44" borderId="25" applyNumberFormat="0" applyProtection="0">
      <alignment vertical="center"/>
    </xf>
    <xf numFmtId="4" fontId="40" fillId="44" borderId="25" applyNumberFormat="0" applyProtection="0">
      <alignment vertical="center"/>
    </xf>
    <xf numFmtId="4" fontId="38" fillId="44" borderId="25" applyNumberFormat="0" applyProtection="0">
      <alignment horizontal="left" vertical="center" indent="1"/>
    </xf>
    <xf numFmtId="0" fontId="38" fillId="44" borderId="25" applyNumberFormat="0" applyProtection="0">
      <alignment horizontal="left" vertical="top" indent="1"/>
    </xf>
    <xf numFmtId="4" fontId="38" fillId="49" borderId="25" applyNumberFormat="0" applyProtection="0">
      <alignment horizontal="right" vertical="center"/>
    </xf>
    <xf numFmtId="4" fontId="40" fillId="49" borderId="25" applyNumberFormat="0" applyProtection="0">
      <alignment horizontal="right" vertical="center"/>
    </xf>
    <xf numFmtId="4" fontId="38" fillId="46" borderId="25" applyNumberFormat="0" applyProtection="0">
      <alignment horizontal="left" vertical="center" indent="1"/>
    </xf>
    <xf numFmtId="0" fontId="38" fillId="46" borderId="25" applyNumberFormat="0" applyProtection="0">
      <alignment horizontal="left" vertical="top" indent="1"/>
    </xf>
    <xf numFmtId="4" fontId="41" fillId="52" borderId="0" applyNumberFormat="0" applyProtection="0">
      <alignment horizontal="left" vertical="center" indent="1"/>
    </xf>
    <xf numFmtId="4" fontId="42" fillId="49" borderId="25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3" fillId="0" borderId="19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47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5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9" applyNumberFormat="0" applyFill="0" applyAlignment="0" applyProtection="0"/>
    <xf numFmtId="0" fontId="44" fillId="0" borderId="0" applyNumberFormat="0" applyFill="0" applyBorder="0" applyAlignment="0" applyProtection="0"/>
  </cellStyleXfs>
  <cellXfs count="42">
    <xf numFmtId="0" fontId="0" fillId="0" borderId="0" xfId="0"/>
    <xf numFmtId="0" fontId="5" fillId="16" borderId="2" xfId="0" applyFont="1" applyFill="1" applyBorder="1" applyAlignment="1">
      <alignment horizontal="center" vertical="center"/>
    </xf>
    <xf numFmtId="0" fontId="5" fillId="16" borderId="3" xfId="1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167" fontId="8" fillId="0" borderId="6" xfId="0" applyNumberFormat="1" applyFont="1" applyBorder="1" applyAlignment="1">
      <alignment horizontal="right" vertical="center" indent="1"/>
    </xf>
    <xf numFmtId="3" fontId="9" fillId="0" borderId="7" xfId="0" applyNumberFormat="1" applyFont="1" applyBorder="1"/>
    <xf numFmtId="3" fontId="10" fillId="0" borderId="8" xfId="0" applyNumberFormat="1" applyFont="1" applyBorder="1"/>
    <xf numFmtId="0" fontId="8" fillId="17" borderId="9" xfId="0" applyFont="1" applyFill="1" applyBorder="1" applyAlignment="1">
      <alignment horizontal="left" vertical="center" indent="1"/>
    </xf>
    <xf numFmtId="167" fontId="8" fillId="17" borderId="10" xfId="0" applyNumberFormat="1" applyFont="1" applyFill="1" applyBorder="1" applyAlignment="1">
      <alignment horizontal="right" vertical="center" indent="1"/>
    </xf>
    <xf numFmtId="3" fontId="9" fillId="17" borderId="11" xfId="0" applyNumberFormat="1" applyFont="1" applyFill="1" applyBorder="1"/>
    <xf numFmtId="3" fontId="10" fillId="17" borderId="12" xfId="0" applyNumberFormat="1" applyFont="1" applyFill="1" applyBorder="1"/>
    <xf numFmtId="0" fontId="8" fillId="0" borderId="9" xfId="0" applyFont="1" applyBorder="1" applyAlignment="1">
      <alignment horizontal="left" vertical="center" indent="1"/>
    </xf>
    <xf numFmtId="167" fontId="8" fillId="0" borderId="10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Border="1"/>
    <xf numFmtId="3" fontId="10" fillId="0" borderId="12" xfId="0" applyNumberFormat="1" applyFont="1" applyBorder="1"/>
    <xf numFmtId="0" fontId="5" fillId="0" borderId="13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/>
    <xf numFmtId="0" fontId="8" fillId="0" borderId="1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1" fillId="0" borderId="0" xfId="0" applyFont="1" applyFill="1"/>
    <xf numFmtId="0" fontId="12" fillId="0" borderId="0" xfId="0" applyFont="1" applyFill="1"/>
    <xf numFmtId="168" fontId="11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5" fillId="53" borderId="2" xfId="0" applyFont="1" applyFill="1" applyBorder="1" applyAlignment="1">
      <alignment horizontal="center" vertical="center"/>
    </xf>
    <xf numFmtId="0" fontId="5" fillId="53" borderId="3" xfId="1" applyFont="1" applyFill="1" applyBorder="1" applyAlignment="1">
      <alignment horizontal="center" vertical="center" wrapText="1"/>
    </xf>
    <xf numFmtId="0" fontId="5" fillId="53" borderId="31" xfId="1" applyFont="1" applyFill="1" applyBorder="1" applyAlignment="1">
      <alignment horizontal="center" vertical="center" wrapText="1"/>
    </xf>
    <xf numFmtId="0" fontId="5" fillId="53" borderId="4" xfId="0" applyFont="1" applyFill="1" applyBorder="1" applyAlignment="1">
      <alignment horizontal="center" vertical="center"/>
    </xf>
    <xf numFmtId="3" fontId="9" fillId="0" borderId="32" xfId="0" applyNumberFormat="1" applyFont="1" applyBorder="1"/>
    <xf numFmtId="3" fontId="9" fillId="17" borderId="33" xfId="0" applyNumberFormat="1" applyFont="1" applyFill="1" applyBorder="1"/>
    <xf numFmtId="3" fontId="9" fillId="0" borderId="33" xfId="0" applyNumberFormat="1" applyFont="1" applyBorder="1"/>
    <xf numFmtId="0" fontId="5" fillId="53" borderId="13" xfId="0" applyFont="1" applyFill="1" applyBorder="1" applyAlignment="1">
      <alignment horizontal="center" vertical="center"/>
    </xf>
    <xf numFmtId="3" fontId="5" fillId="53" borderId="13" xfId="0" applyNumberFormat="1" applyFont="1" applyFill="1" applyBorder="1"/>
    <xf numFmtId="0" fontId="2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</cellXfs>
  <cellStyles count="788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=C:\WINNT\SYSTEM32\COMMAND.COM 6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2" xfId="14"/>
    <cellStyle name="20% - Énfasis1 2 2" xfId="15"/>
    <cellStyle name="20% - Énfasis1 2 2 2" xfId="16"/>
    <cellStyle name="20% - Énfasis1 2 2 2 2" xfId="17"/>
    <cellStyle name="20% - Énfasis1 2 2 2 3" xfId="18"/>
    <cellStyle name="20% - Énfasis1 2 2 3" xfId="19"/>
    <cellStyle name="20% - Énfasis1 2 2 4" xfId="20"/>
    <cellStyle name="20% - Énfasis1 2 3" xfId="21"/>
    <cellStyle name="20% - Énfasis1 2 3 2" xfId="22"/>
    <cellStyle name="20% - Énfasis1 2 3 3" xfId="23"/>
    <cellStyle name="20% - Énfasis1 2 4" xfId="24"/>
    <cellStyle name="20% - Énfasis1 2 5" xfId="25"/>
    <cellStyle name="20% - Énfasis1 3" xfId="26"/>
    <cellStyle name="20% - Énfasis1 3 2" xfId="27"/>
    <cellStyle name="20% - Énfasis1 3 2 2" xfId="28"/>
    <cellStyle name="20% - Énfasis1 3 2 3" xfId="29"/>
    <cellStyle name="20% - Énfasis1 3 3" xfId="30"/>
    <cellStyle name="20% - Énfasis1 3 4" xfId="31"/>
    <cellStyle name="20% - Énfasis1 4" xfId="32"/>
    <cellStyle name="20% - Énfasis1 4 2" xfId="33"/>
    <cellStyle name="20% - Énfasis1 4 3" xfId="34"/>
    <cellStyle name="20% - Énfasis1 5" xfId="35"/>
    <cellStyle name="20% - Énfasis1 6" xfId="36"/>
    <cellStyle name="20% - Énfasis2 2" xfId="37"/>
    <cellStyle name="20% - Énfasis2 2 2" xfId="38"/>
    <cellStyle name="20% - Énfasis2 2 2 2" xfId="39"/>
    <cellStyle name="20% - Énfasis2 2 2 2 2" xfId="40"/>
    <cellStyle name="20% - Énfasis2 2 2 2 3" xfId="41"/>
    <cellStyle name="20% - Énfasis2 2 2 3" xfId="42"/>
    <cellStyle name="20% - Énfasis2 2 2 4" xfId="43"/>
    <cellStyle name="20% - Énfasis2 2 3" xfId="44"/>
    <cellStyle name="20% - Énfasis2 2 3 2" xfId="45"/>
    <cellStyle name="20% - Énfasis2 2 3 3" xfId="46"/>
    <cellStyle name="20% - Énfasis2 2 4" xfId="47"/>
    <cellStyle name="20% - Énfasis2 2 5" xfId="48"/>
    <cellStyle name="20% - Énfasis2 3" xfId="49"/>
    <cellStyle name="20% - Énfasis2 3 2" xfId="50"/>
    <cellStyle name="20% - Énfasis2 3 2 2" xfId="51"/>
    <cellStyle name="20% - Énfasis2 3 2 3" xfId="52"/>
    <cellStyle name="20% - Énfasis2 3 3" xfId="53"/>
    <cellStyle name="20% - Énfasis2 3 4" xfId="54"/>
    <cellStyle name="20% - Énfasis2 4" xfId="55"/>
    <cellStyle name="20% - Énfasis2 4 2" xfId="56"/>
    <cellStyle name="20% - Énfasis2 4 3" xfId="57"/>
    <cellStyle name="20% - Énfasis2 5" xfId="58"/>
    <cellStyle name="20% - Énfasis2 6" xfId="59"/>
    <cellStyle name="20% - Énfasis3 2" xfId="60"/>
    <cellStyle name="20% - Énfasis3 2 2" xfId="61"/>
    <cellStyle name="20% - Énfasis3 2 2 2" xfId="62"/>
    <cellStyle name="20% - Énfasis3 2 2 2 2" xfId="63"/>
    <cellStyle name="20% - Énfasis3 2 2 2 3" xfId="64"/>
    <cellStyle name="20% - Énfasis3 2 2 3" xfId="65"/>
    <cellStyle name="20% - Énfasis3 2 2 4" xfId="66"/>
    <cellStyle name="20% - Énfasis3 2 3" xfId="67"/>
    <cellStyle name="20% - Énfasis3 2 3 2" xfId="68"/>
    <cellStyle name="20% - Énfasis3 2 3 3" xfId="69"/>
    <cellStyle name="20% - Énfasis3 2 4" xfId="70"/>
    <cellStyle name="20% - Énfasis3 2 5" xfId="71"/>
    <cellStyle name="20% - Énfasis3 3" xfId="72"/>
    <cellStyle name="20% - Énfasis3 3 2" xfId="73"/>
    <cellStyle name="20% - Énfasis3 3 2 2" xfId="74"/>
    <cellStyle name="20% - Énfasis3 3 2 3" xfId="75"/>
    <cellStyle name="20% - Énfasis3 3 3" xfId="76"/>
    <cellStyle name="20% - Énfasis3 3 4" xfId="77"/>
    <cellStyle name="20% - Énfasis3 4" xfId="78"/>
    <cellStyle name="20% - Énfasis3 4 2" xfId="79"/>
    <cellStyle name="20% - Énfasis3 4 3" xfId="80"/>
    <cellStyle name="20% - Énfasis3 5" xfId="81"/>
    <cellStyle name="20% - Énfasis3 6" xfId="82"/>
    <cellStyle name="20% - Énfasis4 2" xfId="83"/>
    <cellStyle name="20% - Énfasis4 2 2" xfId="84"/>
    <cellStyle name="20% - Énfasis4 2 2 2" xfId="85"/>
    <cellStyle name="20% - Énfasis4 2 2 2 2" xfId="86"/>
    <cellStyle name="20% - Énfasis4 2 2 2 3" xfId="87"/>
    <cellStyle name="20% - Énfasis4 2 2 3" xfId="88"/>
    <cellStyle name="20% - Énfasis4 2 2 4" xfId="89"/>
    <cellStyle name="20% - Énfasis4 2 3" xfId="90"/>
    <cellStyle name="20% - Énfasis4 2 3 2" xfId="91"/>
    <cellStyle name="20% - Énfasis4 2 3 3" xfId="92"/>
    <cellStyle name="20% - Énfasis4 2 4" xfId="93"/>
    <cellStyle name="20% - Énfasis4 2 5" xfId="94"/>
    <cellStyle name="20% - Énfasis4 3" xfId="95"/>
    <cellStyle name="20% - Énfasis4 3 2" xfId="96"/>
    <cellStyle name="20% - Énfasis4 3 2 2" xfId="97"/>
    <cellStyle name="20% - Énfasis4 3 2 3" xfId="98"/>
    <cellStyle name="20% - Énfasis4 3 3" xfId="99"/>
    <cellStyle name="20% - Énfasis4 3 4" xfId="100"/>
    <cellStyle name="20% - Énfasis4 4" xfId="101"/>
    <cellStyle name="20% - Énfasis4 4 2" xfId="102"/>
    <cellStyle name="20% - Énfasis4 4 3" xfId="103"/>
    <cellStyle name="20% - Énfasis4 5" xfId="104"/>
    <cellStyle name="20% - Énfasis4 6" xfId="105"/>
    <cellStyle name="20% - Énfasis5 2" xfId="106"/>
    <cellStyle name="20% - Énfasis5 2 2" xfId="107"/>
    <cellStyle name="20% - Énfasis5 2 2 2" xfId="108"/>
    <cellStyle name="20% - Énfasis5 2 2 2 2" xfId="109"/>
    <cellStyle name="20% - Énfasis5 2 2 2 3" xfId="110"/>
    <cellStyle name="20% - Énfasis5 2 2 3" xfId="111"/>
    <cellStyle name="20% - Énfasis5 2 2 4" xfId="112"/>
    <cellStyle name="20% - Énfasis5 2 3" xfId="113"/>
    <cellStyle name="20% - Énfasis5 2 3 2" xfId="114"/>
    <cellStyle name="20% - Énfasis5 2 3 3" xfId="115"/>
    <cellStyle name="20% - Énfasis5 2 4" xfId="116"/>
    <cellStyle name="20% - Énfasis5 2 5" xfId="117"/>
    <cellStyle name="20% - Énfasis5 3" xfId="118"/>
    <cellStyle name="20% - Énfasis5 3 2" xfId="119"/>
    <cellStyle name="20% - Énfasis5 3 2 2" xfId="120"/>
    <cellStyle name="20% - Énfasis5 3 2 3" xfId="121"/>
    <cellStyle name="20% - Énfasis5 3 3" xfId="122"/>
    <cellStyle name="20% - Énfasis5 3 4" xfId="123"/>
    <cellStyle name="20% - Énfasis5 4" xfId="124"/>
    <cellStyle name="20% - Énfasis5 4 2" xfId="125"/>
    <cellStyle name="20% - Énfasis5 4 3" xfId="126"/>
    <cellStyle name="20% - Énfasis5 5" xfId="127"/>
    <cellStyle name="20% - Énfasis5 6" xfId="128"/>
    <cellStyle name="20% - Énfasis6 2" xfId="129"/>
    <cellStyle name="20% - Énfasis6 2 2" xfId="130"/>
    <cellStyle name="20% - Énfasis6 2 2 2" xfId="131"/>
    <cellStyle name="20% - Énfasis6 2 2 2 2" xfId="132"/>
    <cellStyle name="20% - Énfasis6 2 2 2 3" xfId="133"/>
    <cellStyle name="20% - Énfasis6 2 2 3" xfId="134"/>
    <cellStyle name="20% - Énfasis6 2 2 4" xfId="135"/>
    <cellStyle name="20% - Énfasis6 2 3" xfId="136"/>
    <cellStyle name="20% - Énfasis6 2 3 2" xfId="137"/>
    <cellStyle name="20% - Énfasis6 2 3 3" xfId="138"/>
    <cellStyle name="20% - Énfasis6 2 4" xfId="139"/>
    <cellStyle name="20% - Énfasis6 2 5" xfId="140"/>
    <cellStyle name="20% - Énfasis6 3" xfId="141"/>
    <cellStyle name="20% - Énfasis6 3 2" xfId="142"/>
    <cellStyle name="20% - Énfasis6 3 2 2" xfId="143"/>
    <cellStyle name="20% - Énfasis6 3 2 3" xfId="144"/>
    <cellStyle name="20% - Énfasis6 3 3" xfId="145"/>
    <cellStyle name="20% - Énfasis6 3 4" xfId="146"/>
    <cellStyle name="20% - Énfasis6 4" xfId="147"/>
    <cellStyle name="20% - Énfasis6 4 2" xfId="148"/>
    <cellStyle name="20% - Énfasis6 4 3" xfId="149"/>
    <cellStyle name="20% - Énfasis6 5" xfId="150"/>
    <cellStyle name="20% - Énfasis6 6" xfId="151"/>
    <cellStyle name="40% - Accent1" xfId="152"/>
    <cellStyle name="40% - Accent2" xfId="153"/>
    <cellStyle name="40% - Accent3" xfId="154"/>
    <cellStyle name="40% - Accent4" xfId="155"/>
    <cellStyle name="40% - Accent5" xfId="156"/>
    <cellStyle name="40% - Accent6" xfId="157"/>
    <cellStyle name="40% - Énfasis1 2" xfId="158"/>
    <cellStyle name="40% - Énfasis1 2 2" xfId="159"/>
    <cellStyle name="40% - Énfasis1 2 2 2" xfId="160"/>
    <cellStyle name="40% - Énfasis1 2 2 2 2" xfId="161"/>
    <cellStyle name="40% - Énfasis1 2 2 2 3" xfId="162"/>
    <cellStyle name="40% - Énfasis1 2 2 3" xfId="163"/>
    <cellStyle name="40% - Énfasis1 2 2 4" xfId="164"/>
    <cellStyle name="40% - Énfasis1 2 3" xfId="165"/>
    <cellStyle name="40% - Énfasis1 2 3 2" xfId="166"/>
    <cellStyle name="40% - Énfasis1 2 3 3" xfId="167"/>
    <cellStyle name="40% - Énfasis1 2 4" xfId="168"/>
    <cellStyle name="40% - Énfasis1 2 5" xfId="169"/>
    <cellStyle name="40% - Énfasis1 3" xfId="170"/>
    <cellStyle name="40% - Énfasis1 3 2" xfId="171"/>
    <cellStyle name="40% - Énfasis1 3 2 2" xfId="172"/>
    <cellStyle name="40% - Énfasis1 3 2 3" xfId="173"/>
    <cellStyle name="40% - Énfasis1 3 3" xfId="174"/>
    <cellStyle name="40% - Énfasis1 3 4" xfId="175"/>
    <cellStyle name="40% - Énfasis1 4" xfId="176"/>
    <cellStyle name="40% - Énfasis1 4 2" xfId="177"/>
    <cellStyle name="40% - Énfasis1 4 3" xfId="178"/>
    <cellStyle name="40% - Énfasis1 5" xfId="179"/>
    <cellStyle name="40% - Énfasis1 6" xfId="180"/>
    <cellStyle name="40% - Énfasis2 2" xfId="181"/>
    <cellStyle name="40% - Énfasis2 2 2" xfId="182"/>
    <cellStyle name="40% - Énfasis2 2 2 2" xfId="183"/>
    <cellStyle name="40% - Énfasis2 2 2 2 2" xfId="184"/>
    <cellStyle name="40% - Énfasis2 2 2 2 3" xfId="185"/>
    <cellStyle name="40% - Énfasis2 2 2 3" xfId="186"/>
    <cellStyle name="40% - Énfasis2 2 2 4" xfId="187"/>
    <cellStyle name="40% - Énfasis2 2 3" xfId="188"/>
    <cellStyle name="40% - Énfasis2 2 3 2" xfId="189"/>
    <cellStyle name="40% - Énfasis2 2 3 3" xfId="190"/>
    <cellStyle name="40% - Énfasis2 2 4" xfId="191"/>
    <cellStyle name="40% - Énfasis2 2 5" xfId="192"/>
    <cellStyle name="40% - Énfasis2 3" xfId="193"/>
    <cellStyle name="40% - Énfasis2 3 2" xfId="194"/>
    <cellStyle name="40% - Énfasis2 3 2 2" xfId="195"/>
    <cellStyle name="40% - Énfasis2 3 2 3" xfId="196"/>
    <cellStyle name="40% - Énfasis2 3 3" xfId="197"/>
    <cellStyle name="40% - Énfasis2 3 4" xfId="198"/>
    <cellStyle name="40% - Énfasis2 4" xfId="199"/>
    <cellStyle name="40% - Énfasis2 4 2" xfId="200"/>
    <cellStyle name="40% - Énfasis2 4 3" xfId="201"/>
    <cellStyle name="40% - Énfasis2 5" xfId="202"/>
    <cellStyle name="40% - Énfasis2 6" xfId="203"/>
    <cellStyle name="40% - Énfasis3 2" xfId="204"/>
    <cellStyle name="40% - Énfasis3 2 2" xfId="205"/>
    <cellStyle name="40% - Énfasis3 2 2 2" xfId="206"/>
    <cellStyle name="40% - Énfasis3 2 2 2 2" xfId="207"/>
    <cellStyle name="40% - Énfasis3 2 2 2 3" xfId="208"/>
    <cellStyle name="40% - Énfasis3 2 2 3" xfId="209"/>
    <cellStyle name="40% - Énfasis3 2 2 4" xfId="210"/>
    <cellStyle name="40% - Énfasis3 2 3" xfId="211"/>
    <cellStyle name="40% - Énfasis3 2 3 2" xfId="212"/>
    <cellStyle name="40% - Énfasis3 2 3 3" xfId="213"/>
    <cellStyle name="40% - Énfasis3 2 4" xfId="214"/>
    <cellStyle name="40% - Énfasis3 2 5" xfId="215"/>
    <cellStyle name="40% - Énfasis3 3" xfId="216"/>
    <cellStyle name="40% - Énfasis3 3 2" xfId="217"/>
    <cellStyle name="40% - Énfasis3 3 2 2" xfId="218"/>
    <cellStyle name="40% - Énfasis3 3 2 3" xfId="219"/>
    <cellStyle name="40% - Énfasis3 3 3" xfId="220"/>
    <cellStyle name="40% - Énfasis3 3 4" xfId="221"/>
    <cellStyle name="40% - Énfasis3 4" xfId="222"/>
    <cellStyle name="40% - Énfasis3 4 2" xfId="223"/>
    <cellStyle name="40% - Énfasis3 4 3" xfId="224"/>
    <cellStyle name="40% - Énfasis3 5" xfId="225"/>
    <cellStyle name="40% - Énfasis3 6" xfId="226"/>
    <cellStyle name="40% - Énfasis4 2" xfId="227"/>
    <cellStyle name="40% - Énfasis4 2 2" xfId="228"/>
    <cellStyle name="40% - Énfasis4 2 2 2" xfId="229"/>
    <cellStyle name="40% - Énfasis4 2 2 2 2" xfId="230"/>
    <cellStyle name="40% - Énfasis4 2 2 2 3" xfId="231"/>
    <cellStyle name="40% - Énfasis4 2 2 3" xfId="232"/>
    <cellStyle name="40% - Énfasis4 2 2 4" xfId="233"/>
    <cellStyle name="40% - Énfasis4 2 3" xfId="234"/>
    <cellStyle name="40% - Énfasis4 2 3 2" xfId="235"/>
    <cellStyle name="40% - Énfasis4 2 3 3" xfId="236"/>
    <cellStyle name="40% - Énfasis4 2 4" xfId="237"/>
    <cellStyle name="40% - Énfasis4 2 5" xfId="238"/>
    <cellStyle name="40% - Énfasis4 3" xfId="239"/>
    <cellStyle name="40% - Énfasis4 3 2" xfId="240"/>
    <cellStyle name="40% - Énfasis4 3 2 2" xfId="241"/>
    <cellStyle name="40% - Énfasis4 3 2 3" xfId="242"/>
    <cellStyle name="40% - Énfasis4 3 3" xfId="243"/>
    <cellStyle name="40% - Énfasis4 3 4" xfId="244"/>
    <cellStyle name="40% - Énfasis4 4" xfId="245"/>
    <cellStyle name="40% - Énfasis4 4 2" xfId="246"/>
    <cellStyle name="40% - Énfasis4 4 3" xfId="247"/>
    <cellStyle name="40% - Énfasis4 5" xfId="248"/>
    <cellStyle name="40% - Énfasis4 6" xfId="249"/>
    <cellStyle name="40% - Énfasis5 2" xfId="250"/>
    <cellStyle name="40% - Énfasis5 2 2" xfId="251"/>
    <cellStyle name="40% - Énfasis5 2 2 2" xfId="252"/>
    <cellStyle name="40% - Énfasis5 2 2 2 2" xfId="253"/>
    <cellStyle name="40% - Énfasis5 2 2 2 3" xfId="254"/>
    <cellStyle name="40% - Énfasis5 2 2 3" xfId="255"/>
    <cellStyle name="40% - Énfasis5 2 2 4" xfId="256"/>
    <cellStyle name="40% - Énfasis5 2 3" xfId="257"/>
    <cellStyle name="40% - Énfasis5 2 3 2" xfId="258"/>
    <cellStyle name="40% - Énfasis5 2 3 3" xfId="259"/>
    <cellStyle name="40% - Énfasis5 2 4" xfId="260"/>
    <cellStyle name="40% - Énfasis5 2 5" xfId="261"/>
    <cellStyle name="40% - Énfasis5 3" xfId="262"/>
    <cellStyle name="40% - Énfasis5 3 2" xfId="263"/>
    <cellStyle name="40% - Énfasis5 3 2 2" xfId="264"/>
    <cellStyle name="40% - Énfasis5 3 2 3" xfId="265"/>
    <cellStyle name="40% - Énfasis5 3 3" xfId="266"/>
    <cellStyle name="40% - Énfasis5 3 4" xfId="267"/>
    <cellStyle name="40% - Énfasis5 4" xfId="268"/>
    <cellStyle name="40% - Énfasis5 4 2" xfId="269"/>
    <cellStyle name="40% - Énfasis5 4 3" xfId="270"/>
    <cellStyle name="40% - Énfasis5 5" xfId="271"/>
    <cellStyle name="40% - Énfasis5 6" xfId="272"/>
    <cellStyle name="40% - Énfasis6 2" xfId="273"/>
    <cellStyle name="40% - Énfasis6 2 2" xfId="274"/>
    <cellStyle name="40% - Énfasis6 2 2 2" xfId="275"/>
    <cellStyle name="40% - Énfasis6 2 2 2 2" xfId="276"/>
    <cellStyle name="40% - Énfasis6 2 2 2 3" xfId="277"/>
    <cellStyle name="40% - Énfasis6 2 2 3" xfId="278"/>
    <cellStyle name="40% - Énfasis6 2 2 4" xfId="279"/>
    <cellStyle name="40% - Énfasis6 2 3" xfId="280"/>
    <cellStyle name="40% - Énfasis6 2 3 2" xfId="281"/>
    <cellStyle name="40% - Énfasis6 2 3 3" xfId="282"/>
    <cellStyle name="40% - Énfasis6 2 4" xfId="283"/>
    <cellStyle name="40% - Énfasis6 2 5" xfId="284"/>
    <cellStyle name="40% - Énfasis6 3" xfId="285"/>
    <cellStyle name="40% - Énfasis6 3 2" xfId="286"/>
    <cellStyle name="40% - Énfasis6 3 2 2" xfId="287"/>
    <cellStyle name="40% - Énfasis6 3 2 3" xfId="288"/>
    <cellStyle name="40% - Énfasis6 3 3" xfId="289"/>
    <cellStyle name="40% - Énfasis6 3 4" xfId="290"/>
    <cellStyle name="40% - Énfasis6 4" xfId="291"/>
    <cellStyle name="40% - Énfasis6 4 2" xfId="292"/>
    <cellStyle name="40% - Énfasis6 4 3" xfId="293"/>
    <cellStyle name="40% - Énfasis6 5" xfId="294"/>
    <cellStyle name="40% - Énfasis6 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Énfasis1 2" xfId="302"/>
    <cellStyle name="60% - Énfasis1 3" xfId="303"/>
    <cellStyle name="60% - Énfasis2 2" xfId="304"/>
    <cellStyle name="60% - Énfasis2 3" xfId="305"/>
    <cellStyle name="60% - Énfasis3 2" xfId="306"/>
    <cellStyle name="60% - Énfasis3 3" xfId="307"/>
    <cellStyle name="60% - Énfasis4 2" xfId="308"/>
    <cellStyle name="60% - Énfasis4 3" xfId="309"/>
    <cellStyle name="60% - Énfasis5 2" xfId="310"/>
    <cellStyle name="60% - Énfasis5 3" xfId="311"/>
    <cellStyle name="60% - Énfasis6 2" xfId="312"/>
    <cellStyle name="60% - Énfasis6 3" xfId="313"/>
    <cellStyle name="Accent1" xfId="314"/>
    <cellStyle name="Accent2" xfId="315"/>
    <cellStyle name="Accent3" xfId="316"/>
    <cellStyle name="Accent4" xfId="317"/>
    <cellStyle name="Accent5" xfId="318"/>
    <cellStyle name="Accent6" xfId="319"/>
    <cellStyle name="Bad" xfId="320"/>
    <cellStyle name="Buena 2" xfId="321"/>
    <cellStyle name="Buena 3" xfId="322"/>
    <cellStyle name="Buena 4" xfId="323"/>
    <cellStyle name="Calculation" xfId="324"/>
    <cellStyle name="Cálculo 2" xfId="325"/>
    <cellStyle name="Cálculo 2 2" xfId="326"/>
    <cellStyle name="Cálculo 3" xfId="327"/>
    <cellStyle name="Cálculo 3 2" xfId="328"/>
    <cellStyle name="Cálculo 4" xfId="329"/>
    <cellStyle name="Celda de comprobación 2" xfId="330"/>
    <cellStyle name="Celda de comprobación 3" xfId="331"/>
    <cellStyle name="Celda de comprobación 4" xfId="332"/>
    <cellStyle name="Celda vinculada 2" xfId="333"/>
    <cellStyle name="Celda vinculada 3" xfId="334"/>
    <cellStyle name="Celda vinculada 4" xfId="335"/>
    <cellStyle name="Check Cell" xfId="336"/>
    <cellStyle name="Encabezado 1 2" xfId="337"/>
    <cellStyle name="Encabezado 4 2" xfId="338"/>
    <cellStyle name="Encabezado 4 3" xfId="339"/>
    <cellStyle name="Encabezado 4 4" xfId="340"/>
    <cellStyle name="Énfasis1 2" xfId="341"/>
    <cellStyle name="Énfasis1 3" xfId="342"/>
    <cellStyle name="Énfasis2 2" xfId="343"/>
    <cellStyle name="Énfasis2 3" xfId="344"/>
    <cellStyle name="Énfasis3 2" xfId="345"/>
    <cellStyle name="Énfasis3 3" xfId="346"/>
    <cellStyle name="Énfasis4 2" xfId="347"/>
    <cellStyle name="Énfasis4 3" xfId="348"/>
    <cellStyle name="Énfasis5 2" xfId="349"/>
    <cellStyle name="Énfasis5 3" xfId="350"/>
    <cellStyle name="Énfasis6 2" xfId="351"/>
    <cellStyle name="Énfasis6 3" xfId="352"/>
    <cellStyle name="Entrada 2" xfId="353"/>
    <cellStyle name="Entrada 2 2" xfId="354"/>
    <cellStyle name="Entrada 3" xfId="355"/>
    <cellStyle name="Entrada 3 2" xfId="356"/>
    <cellStyle name="Entrada 4" xfId="357"/>
    <cellStyle name="Euro" xfId="358"/>
    <cellStyle name="Euro 2" xfId="359"/>
    <cellStyle name="Euro 3" xfId="360"/>
    <cellStyle name="Euro 4" xfId="361"/>
    <cellStyle name="Euro 5" xfId="362"/>
    <cellStyle name="Euro 6" xfId="363"/>
    <cellStyle name="Euro 7" xfId="364"/>
    <cellStyle name="Explanatory Text" xfId="365"/>
    <cellStyle name="Good" xfId="366"/>
    <cellStyle name="Heading 1" xfId="367"/>
    <cellStyle name="Heading 2" xfId="368"/>
    <cellStyle name="Heading 3" xfId="369"/>
    <cellStyle name="Heading 4" xfId="370"/>
    <cellStyle name="Incorrecto 2" xfId="371"/>
    <cellStyle name="Incorrecto 3" xfId="372"/>
    <cellStyle name="Incorrecto 4" xfId="373"/>
    <cellStyle name="Input" xfId="374"/>
    <cellStyle name="Linked Cell" xfId="375"/>
    <cellStyle name="Millares [0] 2" xfId="376"/>
    <cellStyle name="Millares [0] 2 2" xfId="377"/>
    <cellStyle name="Millares [0] 3" xfId="378"/>
    <cellStyle name="Millares [0] 4" xfId="379"/>
    <cellStyle name="Millares [0] 5" xfId="380"/>
    <cellStyle name="Millares 10" xfId="381"/>
    <cellStyle name="Millares 11" xfId="382"/>
    <cellStyle name="Millares 12" xfId="383"/>
    <cellStyle name="Millares 13" xfId="384"/>
    <cellStyle name="Millares 14" xfId="385"/>
    <cellStyle name="Millares 15" xfId="386"/>
    <cellStyle name="Millares 16" xfId="387"/>
    <cellStyle name="Millares 17" xfId="388"/>
    <cellStyle name="Millares 18" xfId="389"/>
    <cellStyle name="Millares 19" xfId="390"/>
    <cellStyle name="Millares 2" xfId="391"/>
    <cellStyle name="Millares 2 2" xfId="392"/>
    <cellStyle name="Millares 2 2 2" xfId="393"/>
    <cellStyle name="Millares 2 2 3" xfId="394"/>
    <cellStyle name="Millares 2 2 3 2" xfId="395"/>
    <cellStyle name="Millares 2 2 3 3" xfId="396"/>
    <cellStyle name="Millares 2 2 4" xfId="397"/>
    <cellStyle name="Millares 2 3" xfId="398"/>
    <cellStyle name="Millares 2 4" xfId="399"/>
    <cellStyle name="Millares 20" xfId="400"/>
    <cellStyle name="Millares 21" xfId="401"/>
    <cellStyle name="Millares 3" xfId="402"/>
    <cellStyle name="Millares 3 2" xfId="403"/>
    <cellStyle name="Millares 3 3" xfId="404"/>
    <cellStyle name="Millares 4" xfId="405"/>
    <cellStyle name="Millares 4 2" xfId="406"/>
    <cellStyle name="Millares 5" xfId="407"/>
    <cellStyle name="Millares 5 2" xfId="408"/>
    <cellStyle name="Millares 5 3" xfId="409"/>
    <cellStyle name="Millares 6" xfId="410"/>
    <cellStyle name="Millares 6 2" xfId="411"/>
    <cellStyle name="Millares 7" xfId="412"/>
    <cellStyle name="Millares 8" xfId="413"/>
    <cellStyle name="Millares 9" xfId="414"/>
    <cellStyle name="Millarѥs [0]" xfId="415"/>
    <cellStyle name="Moneda 2" xfId="416"/>
    <cellStyle name="Moneda 3" xfId="417"/>
    <cellStyle name="Moneda 4" xfId="418"/>
    <cellStyle name="Moneda 5" xfId="419"/>
    <cellStyle name="Neutral 2" xfId="420"/>
    <cellStyle name="Neutral 3" xfId="421"/>
    <cellStyle name="Neutral 4" xfId="422"/>
    <cellStyle name="Normal" xfId="0" builtinId="0"/>
    <cellStyle name="Normal 10" xfId="423"/>
    <cellStyle name="Normal 11" xfId="424"/>
    <cellStyle name="Normal 12" xfId="425"/>
    <cellStyle name="Normal 12 2" xfId="426"/>
    <cellStyle name="Normal 13" xfId="427"/>
    <cellStyle name="Normal 13 2" xfId="428"/>
    <cellStyle name="Normal 14" xfId="429"/>
    <cellStyle name="Normal 14 2" xfId="430"/>
    <cellStyle name="Normal 15" xfId="431"/>
    <cellStyle name="Normal 15 2" xfId="432"/>
    <cellStyle name="Normal 16" xfId="433"/>
    <cellStyle name="Normal 16 2" xfId="434"/>
    <cellStyle name="Normal 17" xfId="435"/>
    <cellStyle name="Normal 17 2" xfId="436"/>
    <cellStyle name="Normal 18" xfId="437"/>
    <cellStyle name="Normal 18 2" xfId="438"/>
    <cellStyle name="Normal 19" xfId="439"/>
    <cellStyle name="Normal 19 2" xfId="440"/>
    <cellStyle name="Normal 19 3" xfId="441"/>
    <cellStyle name="Normal 2" xfId="442"/>
    <cellStyle name="Normal 2 2" xfId="443"/>
    <cellStyle name="Normal 2 2 2" xfId="444"/>
    <cellStyle name="Normal 2 2 2 2" xfId="445"/>
    <cellStyle name="Normal 2 2 2 2 2" xfId="446"/>
    <cellStyle name="Normal 2 2 2 2 3" xfId="447"/>
    <cellStyle name="Normal 2 2 2 3" xfId="448"/>
    <cellStyle name="Normal 2 2 2 4" xfId="449"/>
    <cellStyle name="Normal 2 2 3" xfId="450"/>
    <cellStyle name="Normal 2 2 3 2" xfId="451"/>
    <cellStyle name="Normal 2 2 3 3" xfId="452"/>
    <cellStyle name="Normal 2 2 4" xfId="453"/>
    <cellStyle name="Normal 2 2 5" xfId="454"/>
    <cellStyle name="Normal 2 3" xfId="455"/>
    <cellStyle name="Normal 2 3 2" xfId="456"/>
    <cellStyle name="Normal 2 3 2 2" xfId="457"/>
    <cellStyle name="Normal 2 3 2 3" xfId="458"/>
    <cellStyle name="Normal 2 3 3" xfId="459"/>
    <cellStyle name="Normal 2 3 4" xfId="460"/>
    <cellStyle name="Normal 2 4" xfId="461"/>
    <cellStyle name="Normal 2 4 2" xfId="462"/>
    <cellStyle name="Normal 2 4 2 2" xfId="463"/>
    <cellStyle name="Normal 2 4 2 3" xfId="464"/>
    <cellStyle name="Normal 2 4 3" xfId="465"/>
    <cellStyle name="Normal 2 4 4" xfId="466"/>
    <cellStyle name="Normal 2 5" xfId="467"/>
    <cellStyle name="Normal 2 5 2" xfId="468"/>
    <cellStyle name="Normal 2 5 3" xfId="469"/>
    <cellStyle name="Normal 2 6" xfId="470"/>
    <cellStyle name="Normal 2 6 2" xfId="471"/>
    <cellStyle name="Normal 2 6 3" xfId="472"/>
    <cellStyle name="Normal 2 7" xfId="473"/>
    <cellStyle name="Normal 2 8" xfId="474"/>
    <cellStyle name="Normal 2_ESTIMACION PARTICIPACIONES RFP DICTAMEN 2012 factores a octubre 2011 USB 21 OCT 2011" xfId="475"/>
    <cellStyle name="Normal 20" xfId="476"/>
    <cellStyle name="Normal 20 2" xfId="477"/>
    <cellStyle name="Normal 21" xfId="478"/>
    <cellStyle name="Normal 21 2" xfId="479"/>
    <cellStyle name="Normal 22" xfId="480"/>
    <cellStyle name="Normal 23" xfId="481"/>
    <cellStyle name="Normal 24" xfId="482"/>
    <cellStyle name="Normal 24 2" xfId="483"/>
    <cellStyle name="Normal 25" xfId="484"/>
    <cellStyle name="Normal 26" xfId="485"/>
    <cellStyle name="Normal 27" xfId="486"/>
    <cellStyle name="Normal 28" xfId="487"/>
    <cellStyle name="Normal 29" xfId="488"/>
    <cellStyle name="Normal 29 2" xfId="489"/>
    <cellStyle name="Normal 29 3" xfId="490"/>
    <cellStyle name="Normal 29 4" xfId="491"/>
    <cellStyle name="Normal 29 5" xfId="492"/>
    <cellStyle name="Normal 29 6" xfId="493"/>
    <cellStyle name="Normal 3" xfId="494"/>
    <cellStyle name="Normal 3 2" xfId="495"/>
    <cellStyle name="Normal 3 2 2" xfId="496"/>
    <cellStyle name="Normal 3 2 2 2" xfId="497"/>
    <cellStyle name="Normal 3 2 2 2 2" xfId="498"/>
    <cellStyle name="Normal 3 2 2 2 2 2" xfId="499"/>
    <cellStyle name="Normal 3 2 2 2 2 3" xfId="500"/>
    <cellStyle name="Normal 3 2 2 2 3" xfId="501"/>
    <cellStyle name="Normal 3 2 2 2 4" xfId="502"/>
    <cellStyle name="Normal 3 2 2 3" xfId="503"/>
    <cellStyle name="Normal 3 2 2 3 2" xfId="504"/>
    <cellStyle name="Normal 3 2 2 3 3" xfId="505"/>
    <cellStyle name="Normal 3 2 2 4" xfId="506"/>
    <cellStyle name="Normal 3 2 2 5" xfId="507"/>
    <cellStyle name="Normal 3 2 3" xfId="508"/>
    <cellStyle name="Normal 3 2 3 2" xfId="509"/>
    <cellStyle name="Normal 3 2 3 2 2" xfId="510"/>
    <cellStyle name="Normal 3 2 3 2 3" xfId="511"/>
    <cellStyle name="Normal 3 2 3 3" xfId="512"/>
    <cellStyle name="Normal 3 2 3 4" xfId="513"/>
    <cellStyle name="Normal 3 2 4" xfId="514"/>
    <cellStyle name="Normal 3 2 4 2" xfId="515"/>
    <cellStyle name="Normal 3 2 4 2 2" xfId="516"/>
    <cellStyle name="Normal 3 2 4 2 3" xfId="517"/>
    <cellStyle name="Normal 3 2 4 3" xfId="518"/>
    <cellStyle name="Normal 3 2 4 4" xfId="519"/>
    <cellStyle name="Normal 3 2 5" xfId="520"/>
    <cellStyle name="Normal 3 2 5 2" xfId="521"/>
    <cellStyle name="Normal 3 2 5 3" xfId="522"/>
    <cellStyle name="Normal 3 2 6" xfId="523"/>
    <cellStyle name="Normal 3 2 6 2" xfId="524"/>
    <cellStyle name="Normal 3 2 6 3" xfId="525"/>
    <cellStyle name="Normal 3 2 7" xfId="526"/>
    <cellStyle name="Normal 3 2 8" xfId="527"/>
    <cellStyle name="Normal 3 3" xfId="528"/>
    <cellStyle name="Normal 3 3 2" xfId="529"/>
    <cellStyle name="Normal 3 3 2 2" xfId="530"/>
    <cellStyle name="Normal 3 3 2 2 2" xfId="531"/>
    <cellStyle name="Normal 3 3 2 2 3" xfId="532"/>
    <cellStyle name="Normal 3 3 2 3" xfId="533"/>
    <cellStyle name="Normal 3 3 2 4" xfId="534"/>
    <cellStyle name="Normal 3 3 3" xfId="535"/>
    <cellStyle name="Normal 3 3 3 2" xfId="536"/>
    <cellStyle name="Normal 3 3 3 2 2" xfId="537"/>
    <cellStyle name="Normal 3 3 3 2 3" xfId="538"/>
    <cellStyle name="Normal 3 3 3 3" xfId="539"/>
    <cellStyle name="Normal 3 3 3 4" xfId="540"/>
    <cellStyle name="Normal 3 3 4" xfId="541"/>
    <cellStyle name="Normal 3 3 4 2" xfId="542"/>
    <cellStyle name="Normal 3 3 4 3" xfId="543"/>
    <cellStyle name="Normal 3 3 5" xfId="544"/>
    <cellStyle name="Normal 3 3 6" xfId="545"/>
    <cellStyle name="Normal 3 4" xfId="546"/>
    <cellStyle name="Normal 3 4 2" xfId="547"/>
    <cellStyle name="Normal 3 4 2 2" xfId="548"/>
    <cellStyle name="Normal 3 4 2 2 2" xfId="549"/>
    <cellStyle name="Normal 3 4 2 2 3" xfId="550"/>
    <cellStyle name="Normal 3 4 2 3" xfId="551"/>
    <cellStyle name="Normal 3 4 2 4" xfId="552"/>
    <cellStyle name="Normal 3 4 3" xfId="553"/>
    <cellStyle name="Normal 3 4 3 2" xfId="554"/>
    <cellStyle name="Normal 3 4 3 3" xfId="555"/>
    <cellStyle name="Normal 3 4 4" xfId="556"/>
    <cellStyle name="Normal 3 4 5" xfId="557"/>
    <cellStyle name="Normal 3 5" xfId="558"/>
    <cellStyle name="Normal 3 5 2" xfId="559"/>
    <cellStyle name="Normal 3 5 2 2" xfId="560"/>
    <cellStyle name="Normal 3 5 2 3" xfId="561"/>
    <cellStyle name="Normal 3 5 3" xfId="562"/>
    <cellStyle name="Normal 3 5 4" xfId="563"/>
    <cellStyle name="Normal 3 6" xfId="564"/>
    <cellStyle name="Normal 3 6 2" xfId="565"/>
    <cellStyle name="Normal 3 6 3" xfId="566"/>
    <cellStyle name="Normal 3 7" xfId="567"/>
    <cellStyle name="Normal 3 7 2" xfId="568"/>
    <cellStyle name="Normal 3 7 3" xfId="569"/>
    <cellStyle name="Normal 3 8" xfId="570"/>
    <cellStyle name="Normal 3 9" xfId="571"/>
    <cellStyle name="Normal 30" xfId="572"/>
    <cellStyle name="Normal 31" xfId="573"/>
    <cellStyle name="Normal 32" xfId="574"/>
    <cellStyle name="Normal 33" xfId="575"/>
    <cellStyle name="Normal 34" xfId="576"/>
    <cellStyle name="Normal 34 2" xfId="577"/>
    <cellStyle name="Normal 35" xfId="578"/>
    <cellStyle name="Normal 36" xfId="579"/>
    <cellStyle name="Normal 37" xfId="580"/>
    <cellStyle name="Normal 38" xfId="581"/>
    <cellStyle name="Normal 4" xfId="582"/>
    <cellStyle name="Normal 4 2" xfId="583"/>
    <cellStyle name="Normal 4 3" xfId="584"/>
    <cellStyle name="Normal 4 3 2" xfId="585"/>
    <cellStyle name="Normal 4 3 2 2" xfId="586"/>
    <cellStyle name="Normal 4 3 2 3" xfId="587"/>
    <cellStyle name="Normal 4 3 3" xfId="588"/>
    <cellStyle name="Normal 4 3 4" xfId="589"/>
    <cellStyle name="Normal 5" xfId="590"/>
    <cellStyle name="Normal 5 2" xfId="591"/>
    <cellStyle name="Normal 5 2 2" xfId="592"/>
    <cellStyle name="Normal 5 2 2 2" xfId="593"/>
    <cellStyle name="Normal 5 2 2 2 2" xfId="594"/>
    <cellStyle name="Normal 5 2 2 2 3" xfId="595"/>
    <cellStyle name="Normal 5 2 2 3" xfId="596"/>
    <cellStyle name="Normal 5 2 2 4" xfId="597"/>
    <cellStyle name="Normal 5 2 3" xfId="598"/>
    <cellStyle name="Normal 5 2 3 2" xfId="599"/>
    <cellStyle name="Normal 5 2 3 3" xfId="600"/>
    <cellStyle name="Normal 5 2 4" xfId="601"/>
    <cellStyle name="Normal 5 2 5" xfId="602"/>
    <cellStyle name="Normal 5 3" xfId="603"/>
    <cellStyle name="Normal 5 3 2" xfId="604"/>
    <cellStyle name="Normal 5 3 2 2" xfId="605"/>
    <cellStyle name="Normal 5 3 2 2 2" xfId="606"/>
    <cellStyle name="Normal 5 3 2 2 3" xfId="607"/>
    <cellStyle name="Normal 5 3 2 3" xfId="608"/>
    <cellStyle name="Normal 5 3 2 4" xfId="609"/>
    <cellStyle name="Normal 5 3 3" xfId="610"/>
    <cellStyle name="Normal 5 3 3 2" xfId="611"/>
    <cellStyle name="Normal 5 3 3 3" xfId="612"/>
    <cellStyle name="Normal 5 3 4" xfId="613"/>
    <cellStyle name="Normal 5 3 5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4 4" xfId="620"/>
    <cellStyle name="Normal 5 5" xfId="621"/>
    <cellStyle name="Normal 5 5 2" xfId="622"/>
    <cellStyle name="Normal 5 5 2 2" xfId="623"/>
    <cellStyle name="Normal 5 5 2 3" xfId="624"/>
    <cellStyle name="Normal 5 5 3" xfId="625"/>
    <cellStyle name="Normal 5 5 4" xfId="626"/>
    <cellStyle name="Normal 5 6" xfId="627"/>
    <cellStyle name="Normal 5 6 2" xfId="628"/>
    <cellStyle name="Normal 5 6 3" xfId="629"/>
    <cellStyle name="Normal 5 7" xfId="630"/>
    <cellStyle name="Normal 5 8" xfId="631"/>
    <cellStyle name="Normal 5_04.- Proyeccion de Ingresos 2014    AGOSTO 2013 tadeo" xfId="632"/>
    <cellStyle name="Normal 6" xfId="633"/>
    <cellStyle name="Normal 6 2" xfId="634"/>
    <cellStyle name="Normal 6 2 2" xfId="635"/>
    <cellStyle name="Normal 6 2 2 2" xfId="636"/>
    <cellStyle name="Normal 6 2 2 3" xfId="637"/>
    <cellStyle name="Normal 6 2 3" xfId="638"/>
    <cellStyle name="Normal 6 2 4" xfId="639"/>
    <cellStyle name="Normal 6 3" xfId="640"/>
    <cellStyle name="Normal 6 3 2" xfId="641"/>
    <cellStyle name="Normal 6 3 3" xfId="642"/>
    <cellStyle name="Normal 6 4" xfId="643"/>
    <cellStyle name="Normal 6 5" xfId="644"/>
    <cellStyle name="Normal 7" xfId="645"/>
    <cellStyle name="Normal 7 2" xfId="646"/>
    <cellStyle name="Normal 7 3" xfId="647"/>
    <cellStyle name="Normal 8" xfId="648"/>
    <cellStyle name="Normal 8 2" xfId="649"/>
    <cellStyle name="Normal 8 3" xfId="650"/>
    <cellStyle name="Normal 9" xfId="651"/>
    <cellStyle name="Normal_Xl0000237" xfId="1"/>
    <cellStyle name="Notas 10" xfId="652"/>
    <cellStyle name="Notas 10 2" xfId="653"/>
    <cellStyle name="Notas 11" xfId="654"/>
    <cellStyle name="Notas 11 2" xfId="655"/>
    <cellStyle name="Notas 12" xfId="656"/>
    <cellStyle name="Notas 12 2" xfId="657"/>
    <cellStyle name="Notas 13" xfId="658"/>
    <cellStyle name="Notas 13 2" xfId="659"/>
    <cellStyle name="Notas 14" xfId="660"/>
    <cellStyle name="Notas 15" xfId="661"/>
    <cellStyle name="Notas 2" xfId="662"/>
    <cellStyle name="Notas 2 2" xfId="663"/>
    <cellStyle name="Notas 2 2 2" xfId="664"/>
    <cellStyle name="Notas 2 2 2 2" xfId="665"/>
    <cellStyle name="Notas 2 2 2 2 2" xfId="666"/>
    <cellStyle name="Notas 2 2 2 2 3" xfId="667"/>
    <cellStyle name="Notas 2 2 2 3" xfId="668"/>
    <cellStyle name="Notas 2 2 2 4" xfId="669"/>
    <cellStyle name="Notas 2 2 3" xfId="670"/>
    <cellStyle name="Notas 2 2 3 2" xfId="671"/>
    <cellStyle name="Notas 2 2 3 3" xfId="672"/>
    <cellStyle name="Notas 2 2 4" xfId="673"/>
    <cellStyle name="Notas 2 2 5" xfId="674"/>
    <cellStyle name="Notas 2 3" xfId="675"/>
    <cellStyle name="Notas 2 3 2" xfId="676"/>
    <cellStyle name="Notas 2 3 2 2" xfId="677"/>
    <cellStyle name="Notas 2 3 2 3" xfId="678"/>
    <cellStyle name="Notas 2 3 3" xfId="679"/>
    <cellStyle name="Notas 2 3 4" xfId="680"/>
    <cellStyle name="Notas 2 4" xfId="681"/>
    <cellStyle name="Notas 2 4 2" xfId="682"/>
    <cellStyle name="Notas 2 4 3" xfId="683"/>
    <cellStyle name="Notas 2 5" xfId="684"/>
    <cellStyle name="Notas 2 6" xfId="685"/>
    <cellStyle name="Notas 3" xfId="686"/>
    <cellStyle name="Notas 3 2" xfId="687"/>
    <cellStyle name="Notas 4" xfId="688"/>
    <cellStyle name="Notas 4 2" xfId="689"/>
    <cellStyle name="Notas 4 2 2" xfId="690"/>
    <cellStyle name="Notas 4 2 2 2" xfId="691"/>
    <cellStyle name="Notas 4 2 2 3" xfId="692"/>
    <cellStyle name="Notas 4 2 3" xfId="693"/>
    <cellStyle name="Notas 4 2 4" xfId="694"/>
    <cellStyle name="Notas 4 3" xfId="695"/>
    <cellStyle name="Notas 4 3 2" xfId="696"/>
    <cellStyle name="Notas 4 3 3" xfId="697"/>
    <cellStyle name="Notas 4 4" xfId="698"/>
    <cellStyle name="Notas 4 5" xfId="699"/>
    <cellStyle name="Notas 5" xfId="700"/>
    <cellStyle name="Notas 5 2" xfId="701"/>
    <cellStyle name="Notas 6" xfId="702"/>
    <cellStyle name="Notas 6 2" xfId="703"/>
    <cellStyle name="Notas 7" xfId="704"/>
    <cellStyle name="Notas 7 2" xfId="705"/>
    <cellStyle name="Notas 8" xfId="706"/>
    <cellStyle name="Notas 8 2" xfId="707"/>
    <cellStyle name="Notas 9" xfId="708"/>
    <cellStyle name="Notas 9 2" xfId="709"/>
    <cellStyle name="Note" xfId="710"/>
    <cellStyle name="Output" xfId="711"/>
    <cellStyle name="Porcentaje 2" xfId="712"/>
    <cellStyle name="Porcentaje 2 2" xfId="713"/>
    <cellStyle name="Porcentaje 3" xfId="714"/>
    <cellStyle name="Porcentaje 4" xfId="715"/>
    <cellStyle name="Porcentaje 5" xfId="716"/>
    <cellStyle name="Porcentual 2" xfId="717"/>
    <cellStyle name="Porcentual 3" xfId="718"/>
    <cellStyle name="Porcentual 4" xfId="719"/>
    <cellStyle name="Salida 2" xfId="720"/>
    <cellStyle name="Salida 3" xfId="721"/>
    <cellStyle name="Salida 4" xfId="722"/>
    <cellStyle name="SAPBEXaggData" xfId="723"/>
    <cellStyle name="SAPBEXaggDataEmph" xfId="724"/>
    <cellStyle name="SAPBEXaggItem" xfId="725"/>
    <cellStyle name="SAPBEXaggItemX" xfId="726"/>
    <cellStyle name="SAPBEXchaText" xfId="727"/>
    <cellStyle name="SAPBEXexcBad7" xfId="728"/>
    <cellStyle name="SAPBEXexcBad8" xfId="729"/>
    <cellStyle name="SAPBEXexcBad9" xfId="730"/>
    <cellStyle name="SAPBEXexcCritical4" xfId="731"/>
    <cellStyle name="SAPBEXexcCritical5" xfId="732"/>
    <cellStyle name="SAPBEXexcCritical6" xfId="733"/>
    <cellStyle name="SAPBEXexcGood1" xfId="734"/>
    <cellStyle name="SAPBEXexcGood2" xfId="735"/>
    <cellStyle name="SAPBEXexcGood3" xfId="736"/>
    <cellStyle name="SAPBEXfilterDrill" xfId="737"/>
    <cellStyle name="SAPBEXfilterItem" xfId="738"/>
    <cellStyle name="SAPBEXfilterText" xfId="739"/>
    <cellStyle name="SAPBEXformats" xfId="740"/>
    <cellStyle name="SAPBEXheaderItem" xfId="741"/>
    <cellStyle name="SAPBEXheaderItem 2" xfId="742"/>
    <cellStyle name="SAPBEXheaderText" xfId="743"/>
    <cellStyle name="SAPBEXheaderText 2" xfId="744"/>
    <cellStyle name="SAPBEXHLevel0" xfId="745"/>
    <cellStyle name="SAPBEXHLevel0X" xfId="746"/>
    <cellStyle name="SAPBEXHLevel1" xfId="747"/>
    <cellStyle name="SAPBEXHLevel1X" xfId="748"/>
    <cellStyle name="SAPBEXHLevel2" xfId="749"/>
    <cellStyle name="SAPBEXHLevel2X" xfId="750"/>
    <cellStyle name="SAPBEXHLevel3" xfId="751"/>
    <cellStyle name="SAPBEXHLevel3X" xfId="752"/>
    <cellStyle name="SAPBEXinputData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Emph" xfId="759"/>
    <cellStyle name="SAPBEXstdItem" xfId="760"/>
    <cellStyle name="SAPBEXstdItemX" xfId="761"/>
    <cellStyle name="SAPBEXtitle" xfId="762"/>
    <cellStyle name="SAPBEXundefined" xfId="763"/>
    <cellStyle name="Sheet Title" xfId="764"/>
    <cellStyle name="Texto de advertencia 2" xfId="765"/>
    <cellStyle name="Texto de advertencia 3" xfId="766"/>
    <cellStyle name="Texto de advertencia 4" xfId="767"/>
    <cellStyle name="Texto explicativo 2" xfId="768"/>
    <cellStyle name="Texto explicativo 3" xfId="769"/>
    <cellStyle name="Texto explicativo 4" xfId="770"/>
    <cellStyle name="Title" xfId="771"/>
    <cellStyle name="Título 1 2" xfId="772"/>
    <cellStyle name="Título 1 3" xfId="773"/>
    <cellStyle name="Título 1 4" xfId="774"/>
    <cellStyle name="Título 2 2" xfId="775"/>
    <cellStyle name="Título 2 3" xfId="776"/>
    <cellStyle name="Título 2 4" xfId="777"/>
    <cellStyle name="Título 3 2" xfId="778"/>
    <cellStyle name="Título 3 3" xfId="779"/>
    <cellStyle name="Título 3 4" xfId="780"/>
    <cellStyle name="Título 4" xfId="781"/>
    <cellStyle name="Título 5" xfId="782"/>
    <cellStyle name="Título 6" xfId="783"/>
    <cellStyle name="Total 2" xfId="784"/>
    <cellStyle name="Total 3" xfId="785"/>
    <cellStyle name="Total 4" xfId="786"/>
    <cellStyle name="Warning Text" xfId="7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15.5703125" customWidth="1"/>
    <col min="4" max="4" width="14.42578125" customWidth="1"/>
    <col min="5" max="5" width="17" customWidth="1"/>
    <col min="6" max="6" width="15" customWidth="1"/>
    <col min="7" max="7" width="14.7109375" customWidth="1"/>
    <col min="8" max="8" width="13.42578125" customWidth="1"/>
    <col min="9" max="9" width="14.140625" customWidth="1"/>
    <col min="10" max="10" width="12.5703125" customWidth="1"/>
    <col min="11" max="11" width="14" customWidth="1"/>
    <col min="12" max="12" width="13.42578125" customWidth="1"/>
    <col min="13" max="13" width="15" customWidth="1"/>
    <col min="14" max="14" width="13.85546875" customWidth="1"/>
    <col min="15" max="15" width="13.28515625" customWidth="1"/>
    <col min="16" max="16" width="13.42578125" customWidth="1"/>
    <col min="17" max="17" width="14.7109375" customWidth="1"/>
    <col min="18" max="18" width="12.42578125" customWidth="1"/>
    <col min="19" max="19" width="13.42578125" customWidth="1"/>
    <col min="20" max="20" width="12.7109375" customWidth="1"/>
    <col min="21" max="21" width="13.7109375" bestFit="1" customWidth="1"/>
  </cols>
  <sheetData>
    <row r="2" spans="1:21" ht="20.2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5.75" x14ac:dyDescent="0.25">
      <c r="A3" s="36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28.25" thickBot="1" x14ac:dyDescent="0.3">
      <c r="A5" s="1" t="s">
        <v>2</v>
      </c>
      <c r="B5" s="1" t="s">
        <v>3</v>
      </c>
      <c r="C5" s="2" t="s">
        <v>4</v>
      </c>
      <c r="D5" s="1" t="s">
        <v>3</v>
      </c>
      <c r="E5" s="2" t="s">
        <v>5</v>
      </c>
      <c r="F5" s="1" t="s">
        <v>3</v>
      </c>
      <c r="G5" s="2" t="s">
        <v>6</v>
      </c>
      <c r="H5" s="1" t="s">
        <v>3</v>
      </c>
      <c r="I5" s="2" t="s">
        <v>7</v>
      </c>
      <c r="J5" s="1" t="s">
        <v>3</v>
      </c>
      <c r="K5" s="2" t="s">
        <v>91</v>
      </c>
      <c r="L5" s="1" t="s">
        <v>3</v>
      </c>
      <c r="M5" s="2" t="s">
        <v>8</v>
      </c>
      <c r="N5" s="1" t="s">
        <v>3</v>
      </c>
      <c r="O5" s="2" t="s">
        <v>9</v>
      </c>
      <c r="P5" s="1" t="s">
        <v>3</v>
      </c>
      <c r="Q5" s="2" t="s">
        <v>92</v>
      </c>
      <c r="R5" s="1" t="s">
        <v>3</v>
      </c>
      <c r="S5" s="2" t="s">
        <v>93</v>
      </c>
      <c r="T5" s="1" t="s">
        <v>3</v>
      </c>
      <c r="U5" s="3" t="s">
        <v>10</v>
      </c>
    </row>
    <row r="6" spans="1:21" x14ac:dyDescent="0.25">
      <c r="A6" s="4" t="s">
        <v>11</v>
      </c>
      <c r="B6" s="5">
        <v>2.3417837670000013E-3</v>
      </c>
      <c r="C6" s="6">
        <v>6600889.9073435608</v>
      </c>
      <c r="D6" s="5">
        <v>2.3417837670000009E-3</v>
      </c>
      <c r="E6" s="6">
        <v>1719459.8266412271</v>
      </c>
      <c r="F6" s="5">
        <v>5.7341866666666668E-3</v>
      </c>
      <c r="G6" s="6">
        <v>2464241.0136411735</v>
      </c>
      <c r="H6" s="5">
        <v>1.09158E-3</v>
      </c>
      <c r="I6" s="6">
        <v>110209.46006868</v>
      </c>
      <c r="J6" s="5">
        <v>1.09158E-3</v>
      </c>
      <c r="K6" s="6">
        <v>199543.51365312</v>
      </c>
      <c r="L6" s="5">
        <v>7.2321000000000006E-4</v>
      </c>
      <c r="M6" s="6">
        <v>70.406663129999998</v>
      </c>
      <c r="N6" s="5">
        <v>7.2320999999999963E-4</v>
      </c>
      <c r="O6" s="6">
        <v>41124.7942425</v>
      </c>
      <c r="P6" s="5">
        <v>7.2321000000000028E-4</v>
      </c>
      <c r="Q6" s="6">
        <v>9671.1221089499995</v>
      </c>
      <c r="R6" s="5">
        <v>0</v>
      </c>
      <c r="S6" s="6">
        <v>0</v>
      </c>
      <c r="T6" s="5">
        <v>2.4771094869445341E-3</v>
      </c>
      <c r="U6" s="7">
        <f>+C6+E6+G6+I6+K6+M6+O6+Q6+S6</f>
        <v>11145210.04436234</v>
      </c>
    </row>
    <row r="7" spans="1:21" x14ac:dyDescent="0.25">
      <c r="A7" s="8" t="s">
        <v>12</v>
      </c>
      <c r="B7" s="9">
        <v>2.2973736935000013E-2</v>
      </c>
      <c r="C7" s="10">
        <v>64757092.608289257</v>
      </c>
      <c r="D7" s="9">
        <v>2.2973736935000006E-2</v>
      </c>
      <c r="E7" s="10">
        <v>16868516.33537532</v>
      </c>
      <c r="F7" s="9">
        <v>1.6223799999999997E-2</v>
      </c>
      <c r="G7" s="10">
        <v>6972105.3187045986</v>
      </c>
      <c r="H7" s="9">
        <v>2.794085E-2</v>
      </c>
      <c r="I7" s="10">
        <v>2820998.9119990999</v>
      </c>
      <c r="J7" s="9">
        <v>2.794085E-2</v>
      </c>
      <c r="K7" s="10">
        <v>5107656.2262543999</v>
      </c>
      <c r="L7" s="9">
        <v>2.1861500000000002E-2</v>
      </c>
      <c r="M7" s="10">
        <v>2128.2826095</v>
      </c>
      <c r="N7" s="9">
        <v>2.1861499999999989E-2</v>
      </c>
      <c r="O7" s="10">
        <v>1243137.801375</v>
      </c>
      <c r="P7" s="9">
        <v>2.1861500000000009E-2</v>
      </c>
      <c r="Q7" s="10">
        <v>292342.79944249999</v>
      </c>
      <c r="R7" s="9">
        <v>4.6889668084691104E-3</v>
      </c>
      <c r="S7" s="10">
        <v>761668.44889053423</v>
      </c>
      <c r="T7" s="9">
        <v>2.196476747420523E-2</v>
      </c>
      <c r="U7" s="11">
        <f>+C7+E7+G7+I7+K7+M7+O7+Q7+S7</f>
        <v>98825646.732940242</v>
      </c>
    </row>
    <row r="8" spans="1:21" x14ac:dyDescent="0.25">
      <c r="A8" s="12" t="s">
        <v>13</v>
      </c>
      <c r="B8" s="13">
        <v>1.5206748594000008E-2</v>
      </c>
      <c r="C8" s="14">
        <v>42863937.624026358</v>
      </c>
      <c r="D8" s="13">
        <v>1.5206748594000006E-2</v>
      </c>
      <c r="E8" s="14">
        <v>11165588.245029442</v>
      </c>
      <c r="F8" s="13">
        <v>1.7260066666666667E-2</v>
      </c>
      <c r="G8" s="14">
        <v>7417436.2731211334</v>
      </c>
      <c r="H8" s="13">
        <v>1.134522E-2</v>
      </c>
      <c r="I8" s="14">
        <v>1145450.23778412</v>
      </c>
      <c r="J8" s="13">
        <v>1.134522E-2</v>
      </c>
      <c r="K8" s="14">
        <v>2073934.1706220799</v>
      </c>
      <c r="L8" s="13">
        <v>1.9652400000000004E-2</v>
      </c>
      <c r="M8" s="14">
        <v>1913.2200972000001</v>
      </c>
      <c r="N8" s="13">
        <v>1.965239999999999E-2</v>
      </c>
      <c r="O8" s="14">
        <v>1117518.9867</v>
      </c>
      <c r="P8" s="13">
        <v>1.9652400000000011E-2</v>
      </c>
      <c r="Q8" s="14">
        <v>262801.62073800003</v>
      </c>
      <c r="R8" s="13">
        <v>0</v>
      </c>
      <c r="S8" s="14">
        <v>0</v>
      </c>
      <c r="T8" s="13">
        <v>1.4679809927549574E-2</v>
      </c>
      <c r="U8" s="15">
        <f>+C8+E8+G8+I8+K8+M8+O8+Q8+S8</f>
        <v>66048580.378118329</v>
      </c>
    </row>
    <row r="9" spans="1:21" x14ac:dyDescent="0.25">
      <c r="A9" s="8" t="s">
        <v>14</v>
      </c>
      <c r="B9" s="9">
        <v>4.1345558560000025E-3</v>
      </c>
      <c r="C9" s="10">
        <v>11654256.215201877</v>
      </c>
      <c r="D9" s="9">
        <v>4.1345558560000016E-3</v>
      </c>
      <c r="E9" s="10">
        <v>3035806.6340615428</v>
      </c>
      <c r="F9" s="9">
        <v>7.6212999999999984E-3</v>
      </c>
      <c r="G9" s="10">
        <v>3275219.5087120994</v>
      </c>
      <c r="H9" s="9">
        <v>3.2715800000000001E-3</v>
      </c>
      <c r="I9" s="10">
        <v>330309.33634868002</v>
      </c>
      <c r="J9" s="9">
        <v>3.2715799999999996E-3</v>
      </c>
      <c r="K9" s="10">
        <v>598052.88517311995</v>
      </c>
      <c r="L9" s="9">
        <v>1.7335800000000006E-3</v>
      </c>
      <c r="M9" s="10">
        <v>168.76921374000003</v>
      </c>
      <c r="N9" s="9">
        <v>1.7335799999999993E-3</v>
      </c>
      <c r="O9" s="10">
        <v>98578.726515000017</v>
      </c>
      <c r="P9" s="9">
        <v>1.7335800000000008E-3</v>
      </c>
      <c r="Q9" s="10">
        <v>23182.289882100002</v>
      </c>
      <c r="R9" s="9">
        <v>0</v>
      </c>
      <c r="S9" s="10">
        <v>0</v>
      </c>
      <c r="T9" s="9">
        <v>4.2263590791037156E-3</v>
      </c>
      <c r="U9" s="11">
        <f t="shared" ref="U9:U72" si="0">+C9+E9+G9+I9+K9+M9+O9+Q9+S9</f>
        <v>19015574.365108158</v>
      </c>
    </row>
    <row r="10" spans="1:21" x14ac:dyDescent="0.25">
      <c r="A10" s="12" t="s">
        <v>15</v>
      </c>
      <c r="B10" s="13">
        <v>2.1397672250000012E-3</v>
      </c>
      <c r="C10" s="14">
        <v>6031456.9084494971</v>
      </c>
      <c r="D10" s="13">
        <v>2.1397672250000007E-3</v>
      </c>
      <c r="E10" s="14">
        <v>1571128.7410897317</v>
      </c>
      <c r="F10" s="13">
        <v>4.5435633333333328E-3</v>
      </c>
      <c r="G10" s="14">
        <v>1952575.9737055765</v>
      </c>
      <c r="H10" s="13">
        <v>6.6938000000000002E-4</v>
      </c>
      <c r="I10" s="14">
        <v>67582.777607480006</v>
      </c>
      <c r="J10" s="13">
        <v>6.6938000000000002E-4</v>
      </c>
      <c r="K10" s="14">
        <v>122364.31335232001</v>
      </c>
      <c r="L10" s="13">
        <v>2.0142500000000004E-3</v>
      </c>
      <c r="M10" s="14">
        <v>196.09328024999999</v>
      </c>
      <c r="N10" s="13">
        <v>2.0142499999999987E-3</v>
      </c>
      <c r="O10" s="14">
        <v>114538.81556249999</v>
      </c>
      <c r="P10" s="13">
        <v>2.0142500000000008E-3</v>
      </c>
      <c r="Q10" s="14">
        <v>26935.548053750001</v>
      </c>
      <c r="R10" s="13">
        <v>0</v>
      </c>
      <c r="S10" s="14">
        <v>0</v>
      </c>
      <c r="T10" s="13">
        <v>2.1974134522882711E-3</v>
      </c>
      <c r="U10" s="15">
        <f t="shared" si="0"/>
        <v>9886779.1711011063</v>
      </c>
    </row>
    <row r="11" spans="1:21" x14ac:dyDescent="0.25">
      <c r="A11" s="8" t="s">
        <v>16</v>
      </c>
      <c r="B11" s="9">
        <v>2.9993601300000012E-3</v>
      </c>
      <c r="C11" s="10">
        <v>8454429.6060130931</v>
      </c>
      <c r="D11" s="9">
        <v>2.9993601300000003E-3</v>
      </c>
      <c r="E11" s="10">
        <v>2202286.7020601425</v>
      </c>
      <c r="F11" s="9">
        <v>7.7252033333333314E-3</v>
      </c>
      <c r="G11" s="10">
        <v>3319871.500413456</v>
      </c>
      <c r="H11" s="9">
        <v>1.5318200000000001E-3</v>
      </c>
      <c r="I11" s="10">
        <v>154657.51948772001</v>
      </c>
      <c r="J11" s="9">
        <v>1.5318199999999999E-3</v>
      </c>
      <c r="K11" s="10">
        <v>280020.47040448</v>
      </c>
      <c r="L11" s="9">
        <v>2.6566000000000003E-4</v>
      </c>
      <c r="M11" s="10">
        <v>25.862797979999996</v>
      </c>
      <c r="N11" s="9">
        <v>2.6565999999999981E-4</v>
      </c>
      <c r="O11" s="10">
        <v>15106.556654999998</v>
      </c>
      <c r="P11" s="9">
        <v>2.6566000000000008E-4</v>
      </c>
      <c r="Q11" s="10">
        <v>3552.5370216999995</v>
      </c>
      <c r="R11" s="9">
        <v>0</v>
      </c>
      <c r="S11" s="10">
        <v>0</v>
      </c>
      <c r="T11" s="9">
        <v>3.2071686194080433E-3</v>
      </c>
      <c r="U11" s="11">
        <f t="shared" si="0"/>
        <v>14429950.754853573</v>
      </c>
    </row>
    <row r="12" spans="1:21" x14ac:dyDescent="0.25">
      <c r="A12" s="12" t="s">
        <v>17</v>
      </c>
      <c r="B12" s="13">
        <v>1.9091859260000009E-3</v>
      </c>
      <c r="C12" s="14">
        <v>5381507.1603815453</v>
      </c>
      <c r="D12" s="13">
        <v>1.9091859260000005E-3</v>
      </c>
      <c r="E12" s="14">
        <v>1401823.9205540749</v>
      </c>
      <c r="F12" s="13">
        <v>3.8183566666666665E-3</v>
      </c>
      <c r="G12" s="14">
        <v>1640921.6598070632</v>
      </c>
      <c r="H12" s="13">
        <v>3.2386999999999997E-4</v>
      </c>
      <c r="I12" s="14">
        <v>32698.966482019998</v>
      </c>
      <c r="J12" s="13">
        <v>3.2386999999999997E-4</v>
      </c>
      <c r="K12" s="14">
        <v>59204.234015679998</v>
      </c>
      <c r="L12" s="13">
        <v>2.5390100000000004E-3</v>
      </c>
      <c r="M12" s="14">
        <v>247.18024052999999</v>
      </c>
      <c r="N12" s="13">
        <v>2.5390099999999987E-3</v>
      </c>
      <c r="O12" s="14">
        <v>144378.8993925</v>
      </c>
      <c r="P12" s="13">
        <v>2.5390100000000008E-3</v>
      </c>
      <c r="Q12" s="14">
        <v>33952.898529949998</v>
      </c>
      <c r="R12" s="13">
        <v>0</v>
      </c>
      <c r="S12" s="14">
        <v>0</v>
      </c>
      <c r="T12" s="13">
        <v>1.9324723598382625E-3</v>
      </c>
      <c r="U12" s="15">
        <f t="shared" si="0"/>
        <v>8694734.9194033667</v>
      </c>
    </row>
    <row r="13" spans="1:21" x14ac:dyDescent="0.25">
      <c r="A13" s="8" t="s">
        <v>18</v>
      </c>
      <c r="B13" s="9">
        <v>2.0011573300000008E-3</v>
      </c>
      <c r="C13" s="10">
        <v>5640751.0414703395</v>
      </c>
      <c r="D13" s="9">
        <v>2.0011573300000008E-3</v>
      </c>
      <c r="E13" s="10">
        <v>1469354.1240708502</v>
      </c>
      <c r="F13" s="9">
        <v>4.6510900000000001E-3</v>
      </c>
      <c r="G13" s="10">
        <v>1998785.07666353</v>
      </c>
      <c r="H13" s="9">
        <v>6.0804000000000001E-4</v>
      </c>
      <c r="I13" s="10">
        <v>61389.692097840001</v>
      </c>
      <c r="J13" s="9">
        <v>6.0804000000000001E-4</v>
      </c>
      <c r="K13" s="10">
        <v>111151.21021056001</v>
      </c>
      <c r="L13" s="9">
        <v>1.4646800000000003E-3</v>
      </c>
      <c r="M13" s="10">
        <v>142.59099204</v>
      </c>
      <c r="N13" s="9">
        <v>1.464679999999999E-3</v>
      </c>
      <c r="O13" s="10">
        <v>83287.92968999999</v>
      </c>
      <c r="P13" s="9">
        <v>1.4646800000000005E-3</v>
      </c>
      <c r="Q13" s="10">
        <v>19586.4259766</v>
      </c>
      <c r="R13" s="9">
        <v>0</v>
      </c>
      <c r="S13" s="10">
        <v>0</v>
      </c>
      <c r="T13" s="9">
        <v>2.0857664686309732E-3</v>
      </c>
      <c r="U13" s="11">
        <f t="shared" si="0"/>
        <v>9384448.0911717601</v>
      </c>
    </row>
    <row r="14" spans="1:21" x14ac:dyDescent="0.25">
      <c r="A14" s="12" t="s">
        <v>19</v>
      </c>
      <c r="B14" s="13">
        <v>2.0257139590000011E-3</v>
      </c>
      <c r="C14" s="14">
        <v>5709969.9022416472</v>
      </c>
      <c r="D14" s="13">
        <v>2.0257139590000007E-3</v>
      </c>
      <c r="E14" s="14">
        <v>1487384.8823493249</v>
      </c>
      <c r="F14" s="13">
        <v>4.0007899999999997E-3</v>
      </c>
      <c r="G14" s="14">
        <v>1719321.5669584298</v>
      </c>
      <c r="H14" s="13">
        <v>4.2535999999999995E-4</v>
      </c>
      <c r="I14" s="14">
        <v>42945.726318559995</v>
      </c>
      <c r="J14" s="13">
        <v>4.2535999999999995E-4</v>
      </c>
      <c r="K14" s="14">
        <v>77756.856087039996</v>
      </c>
      <c r="L14" s="13">
        <v>2.6079300000000005E-3</v>
      </c>
      <c r="M14" s="14">
        <v>253.88980929000002</v>
      </c>
      <c r="N14" s="13">
        <v>2.6079299999999983E-3</v>
      </c>
      <c r="O14" s="14">
        <v>148297.98350249999</v>
      </c>
      <c r="P14" s="13">
        <v>2.6079300000000014E-3</v>
      </c>
      <c r="Q14" s="14">
        <v>34874.530885350003</v>
      </c>
      <c r="R14" s="13">
        <v>0</v>
      </c>
      <c r="S14" s="14">
        <v>0</v>
      </c>
      <c r="T14" s="13">
        <v>2.0493955959097667E-3</v>
      </c>
      <c r="U14" s="15">
        <f t="shared" si="0"/>
        <v>9220805.3381521422</v>
      </c>
    </row>
    <row r="15" spans="1:21" x14ac:dyDescent="0.25">
      <c r="A15" s="8" t="s">
        <v>20</v>
      </c>
      <c r="B15" s="9">
        <v>2.0966796600000014E-3</v>
      </c>
      <c r="C15" s="10">
        <v>5910004.0753790606</v>
      </c>
      <c r="D15" s="9">
        <v>2.0966796600000006E-3</v>
      </c>
      <c r="E15" s="10">
        <v>1539491.6027299401</v>
      </c>
      <c r="F15" s="9">
        <v>5.1258599999999994E-3</v>
      </c>
      <c r="G15" s="10">
        <v>2202815.3557696198</v>
      </c>
      <c r="H15" s="9">
        <v>6.1615999999999993E-4</v>
      </c>
      <c r="I15" s="10">
        <v>62209.513655359995</v>
      </c>
      <c r="J15" s="9">
        <v>6.1615999999999993E-4</v>
      </c>
      <c r="K15" s="10">
        <v>112635.56621823998</v>
      </c>
      <c r="L15" s="9">
        <v>1.2877600000000002E-3</v>
      </c>
      <c r="M15" s="10">
        <v>125.36729928</v>
      </c>
      <c r="N15" s="9">
        <v>1.2877599999999993E-3</v>
      </c>
      <c r="O15" s="10">
        <v>73227.506580000001</v>
      </c>
      <c r="P15" s="9">
        <v>1.2877600000000006E-3</v>
      </c>
      <c r="Q15" s="10">
        <v>17220.5641612</v>
      </c>
      <c r="R15" s="9">
        <v>0</v>
      </c>
      <c r="S15" s="10">
        <v>0</v>
      </c>
      <c r="T15" s="9">
        <v>2.2042924147600892E-3</v>
      </c>
      <c r="U15" s="11">
        <f t="shared" si="0"/>
        <v>9917729.5517927017</v>
      </c>
    </row>
    <row r="16" spans="1:21" x14ac:dyDescent="0.25">
      <c r="A16" s="12" t="s">
        <v>21</v>
      </c>
      <c r="B16" s="13">
        <v>2.0961488420000013E-3</v>
      </c>
      <c r="C16" s="14">
        <v>5908507.8351077717</v>
      </c>
      <c r="D16" s="13">
        <v>2.0961488420000009E-3</v>
      </c>
      <c r="E16" s="14">
        <v>1539101.8484583804</v>
      </c>
      <c r="F16" s="13">
        <v>4.3498133333333333E-3</v>
      </c>
      <c r="G16" s="14">
        <v>1869312.7797868266</v>
      </c>
      <c r="H16" s="13">
        <v>6.7478999999999998E-4</v>
      </c>
      <c r="I16" s="14">
        <v>68128.988768340001</v>
      </c>
      <c r="J16" s="13">
        <v>6.7478999999999998E-4</v>
      </c>
      <c r="K16" s="14">
        <v>123353.27468255999</v>
      </c>
      <c r="L16" s="13">
        <v>2.0532700000000007E-3</v>
      </c>
      <c r="M16" s="14">
        <v>199.89199431000003</v>
      </c>
      <c r="N16" s="13">
        <v>2.0532699999999994E-3</v>
      </c>
      <c r="O16" s="14">
        <v>116757.65859750002</v>
      </c>
      <c r="P16" s="13">
        <v>2.0532700000000011E-3</v>
      </c>
      <c r="Q16" s="14">
        <v>27457.342808650003</v>
      </c>
      <c r="R16" s="13">
        <v>0</v>
      </c>
      <c r="S16" s="14">
        <v>0</v>
      </c>
      <c r="T16" s="13">
        <v>2.1454141251530394E-3</v>
      </c>
      <c r="U16" s="15">
        <f t="shared" si="0"/>
        <v>9652819.6202043369</v>
      </c>
    </row>
    <row r="17" spans="1:21" x14ac:dyDescent="0.25">
      <c r="A17" s="8" t="s">
        <v>22</v>
      </c>
      <c r="B17" s="9">
        <v>1.2398610571000005E-2</v>
      </c>
      <c r="C17" s="10">
        <v>34948514.263570376</v>
      </c>
      <c r="D17" s="9">
        <v>1.2398610571000005E-2</v>
      </c>
      <c r="E17" s="10">
        <v>9103706.7911333535</v>
      </c>
      <c r="F17" s="9">
        <v>1.5486443333333334E-2</v>
      </c>
      <c r="G17" s="10">
        <v>6655229.5967745371</v>
      </c>
      <c r="H17" s="9">
        <v>9.6176400000000002E-3</v>
      </c>
      <c r="I17" s="10">
        <v>971028.15325943998</v>
      </c>
      <c r="J17" s="9">
        <v>9.6176400000000002E-3</v>
      </c>
      <c r="K17" s="10">
        <v>1758128.2898649601</v>
      </c>
      <c r="L17" s="9">
        <v>1.3796330000000002E-2</v>
      </c>
      <c r="M17" s="10">
        <v>1343.11411449</v>
      </c>
      <c r="N17" s="9">
        <v>1.3796329999999994E-2</v>
      </c>
      <c r="O17" s="10">
        <v>784517.95820250001</v>
      </c>
      <c r="P17" s="9">
        <v>1.3796330000000006E-2</v>
      </c>
      <c r="Q17" s="10">
        <v>184491.35394335</v>
      </c>
      <c r="R17" s="9">
        <v>0</v>
      </c>
      <c r="S17" s="10">
        <v>0</v>
      </c>
      <c r="T17" s="9">
        <v>1.2092369282273837E-2</v>
      </c>
      <c r="U17" s="11">
        <f t="shared" si="0"/>
        <v>54406959.520863004</v>
      </c>
    </row>
    <row r="18" spans="1:21" x14ac:dyDescent="0.25">
      <c r="A18" s="12" t="s">
        <v>23</v>
      </c>
      <c r="B18" s="13">
        <v>2.089836915000001E-3</v>
      </c>
      <c r="C18" s="14">
        <v>5890716.1261475692</v>
      </c>
      <c r="D18" s="13">
        <v>2.089836915000001E-3</v>
      </c>
      <c r="E18" s="14">
        <v>1534467.3023238771</v>
      </c>
      <c r="F18" s="13">
        <v>4.4986299999999991E-3</v>
      </c>
      <c r="G18" s="14">
        <v>1933266.0751417098</v>
      </c>
      <c r="H18" s="13">
        <v>6.6938000000000002E-4</v>
      </c>
      <c r="I18" s="14">
        <v>67582.777607480006</v>
      </c>
      <c r="J18" s="13">
        <v>6.6938000000000002E-4</v>
      </c>
      <c r="K18" s="14">
        <v>122364.31335232001</v>
      </c>
      <c r="L18" s="13">
        <v>1.8714700000000005E-3</v>
      </c>
      <c r="M18" s="14">
        <v>182.19321891000001</v>
      </c>
      <c r="N18" s="13">
        <v>1.8714699999999992E-3</v>
      </c>
      <c r="O18" s="14">
        <v>106419.73794750001</v>
      </c>
      <c r="P18" s="13">
        <v>1.8714700000000007E-3</v>
      </c>
      <c r="Q18" s="14">
        <v>25026.22321765</v>
      </c>
      <c r="R18" s="13">
        <v>4.0667386257812793E-4</v>
      </c>
      <c r="S18" s="14">
        <v>66059.467419291614</v>
      </c>
      <c r="T18" s="13">
        <v>2.166142905952509E-3</v>
      </c>
      <c r="U18" s="15">
        <f t="shared" si="0"/>
        <v>9746084.2163763046</v>
      </c>
    </row>
    <row r="19" spans="1:21" x14ac:dyDescent="0.25">
      <c r="A19" s="8" t="s">
        <v>24</v>
      </c>
      <c r="B19" s="9">
        <v>2.9944259970000014E-3</v>
      </c>
      <c r="C19" s="10">
        <v>8440521.5461912788</v>
      </c>
      <c r="D19" s="9">
        <v>2.9944259970000014E-3</v>
      </c>
      <c r="E19" s="10">
        <v>2198663.8041682197</v>
      </c>
      <c r="F19" s="9">
        <v>6.4106766666666651E-3</v>
      </c>
      <c r="G19" s="10">
        <v>2754959.5584365027</v>
      </c>
      <c r="H19" s="9">
        <v>1.6797699999999997E-3</v>
      </c>
      <c r="I19" s="10">
        <v>169595.03173341998</v>
      </c>
      <c r="J19" s="9">
        <v>1.6797699999999999E-3</v>
      </c>
      <c r="K19" s="10">
        <v>307066.09495328</v>
      </c>
      <c r="L19" s="9">
        <v>1.4617400000000004E-3</v>
      </c>
      <c r="M19" s="10">
        <v>142.30477422000001</v>
      </c>
      <c r="N19" s="9">
        <v>1.4617399999999994E-3</v>
      </c>
      <c r="O19" s="10">
        <v>83120.748795000007</v>
      </c>
      <c r="P19" s="9">
        <v>1.4617400000000007E-3</v>
      </c>
      <c r="Q19" s="10">
        <v>19547.1108413</v>
      </c>
      <c r="R19" s="9">
        <v>0</v>
      </c>
      <c r="S19" s="10">
        <v>0</v>
      </c>
      <c r="T19" s="9">
        <v>3.1057447206377649E-3</v>
      </c>
      <c r="U19" s="11">
        <f t="shared" si="0"/>
        <v>13973616.199893221</v>
      </c>
    </row>
    <row r="20" spans="1:21" x14ac:dyDescent="0.25">
      <c r="A20" s="12" t="s">
        <v>25</v>
      </c>
      <c r="B20" s="13">
        <v>2.1180948350000011E-3</v>
      </c>
      <c r="C20" s="14">
        <v>5970367.980242312</v>
      </c>
      <c r="D20" s="13">
        <v>2.1180948350000011E-3</v>
      </c>
      <c r="E20" s="14">
        <v>1555215.7415731112</v>
      </c>
      <c r="F20" s="13">
        <v>3.45277E-3</v>
      </c>
      <c r="G20" s="14">
        <v>1483812.4287320899</v>
      </c>
      <c r="H20" s="13">
        <v>6.2111999999999996E-4</v>
      </c>
      <c r="I20" s="14">
        <v>62710.291355519999</v>
      </c>
      <c r="J20" s="13">
        <v>6.2111999999999996E-4</v>
      </c>
      <c r="K20" s="14">
        <v>113542.26643968</v>
      </c>
      <c r="L20" s="13">
        <v>3.2376100000000006E-3</v>
      </c>
      <c r="M20" s="14">
        <v>315.19104633000001</v>
      </c>
      <c r="N20" s="13">
        <v>3.2376099999999984E-3</v>
      </c>
      <c r="O20" s="14">
        <v>184104.26444250002</v>
      </c>
      <c r="P20" s="13">
        <v>3.2376100000000014E-3</v>
      </c>
      <c r="Q20" s="14">
        <v>43294.923536950002</v>
      </c>
      <c r="R20" s="13">
        <v>0</v>
      </c>
      <c r="S20" s="14">
        <v>0</v>
      </c>
      <c r="T20" s="13">
        <v>2.0921930510918508E-3</v>
      </c>
      <c r="U20" s="15">
        <f t="shared" si="0"/>
        <v>9413363.0873684939</v>
      </c>
    </row>
    <row r="21" spans="1:21" x14ac:dyDescent="0.25">
      <c r="A21" s="8" t="s">
        <v>26</v>
      </c>
      <c r="B21" s="9">
        <v>8.8566147370000032E-3</v>
      </c>
      <c r="C21" s="10">
        <v>24964533.299155597</v>
      </c>
      <c r="D21" s="9">
        <v>8.8566147370000032E-3</v>
      </c>
      <c r="E21" s="10">
        <v>6502988.6426359182</v>
      </c>
      <c r="F21" s="9">
        <v>7.4625999999999989E-3</v>
      </c>
      <c r="G21" s="10">
        <v>3207018.8951641996</v>
      </c>
      <c r="H21" s="9">
        <v>9.8391099999999999E-3</v>
      </c>
      <c r="I21" s="10">
        <v>993388.48335105996</v>
      </c>
      <c r="J21" s="9">
        <v>9.8391099999999999E-3</v>
      </c>
      <c r="K21" s="10">
        <v>1798613.5515670399</v>
      </c>
      <c r="L21" s="9">
        <v>8.7026200000000012E-3</v>
      </c>
      <c r="M21" s="10">
        <v>847.22616485999993</v>
      </c>
      <c r="N21" s="9">
        <v>8.7026199999999942E-3</v>
      </c>
      <c r="O21" s="10">
        <v>494867.95933499996</v>
      </c>
      <c r="P21" s="9">
        <v>8.7026200000000029E-3</v>
      </c>
      <c r="Q21" s="10">
        <v>116375.74243689999</v>
      </c>
      <c r="R21" s="9">
        <v>0</v>
      </c>
      <c r="S21" s="10">
        <v>0</v>
      </c>
      <c r="T21" s="9">
        <v>8.4632720836975723E-3</v>
      </c>
      <c r="U21" s="11">
        <f t="shared" si="0"/>
        <v>38078633.799810581</v>
      </c>
    </row>
    <row r="22" spans="1:21" x14ac:dyDescent="0.25">
      <c r="A22" s="12" t="s">
        <v>27</v>
      </c>
      <c r="B22" s="13">
        <v>4.0558043780000016E-3</v>
      </c>
      <c r="C22" s="14">
        <v>11432275.926652635</v>
      </c>
      <c r="D22" s="13">
        <v>4.0558043780000008E-3</v>
      </c>
      <c r="E22" s="14">
        <v>2977983.1899768263</v>
      </c>
      <c r="F22" s="13">
        <v>7.7050699999999996E-3</v>
      </c>
      <c r="G22" s="14">
        <v>3311219.2906711898</v>
      </c>
      <c r="H22" s="13">
        <v>2.5855099999999996E-3</v>
      </c>
      <c r="I22" s="14">
        <v>261041.48216545995</v>
      </c>
      <c r="J22" s="13">
        <v>2.5855099999999996E-3</v>
      </c>
      <c r="K22" s="14">
        <v>472637.59869663994</v>
      </c>
      <c r="L22" s="13">
        <v>2.5338500000000007E-3</v>
      </c>
      <c r="M22" s="14">
        <v>246.67789905000004</v>
      </c>
      <c r="N22" s="13">
        <v>2.533849999999999E-3</v>
      </c>
      <c r="O22" s="14">
        <v>144085.47986250001</v>
      </c>
      <c r="P22" s="13">
        <v>2.5338500000000011E-3</v>
      </c>
      <c r="Q22" s="14">
        <v>33883.89645575</v>
      </c>
      <c r="R22" s="13">
        <v>0</v>
      </c>
      <c r="S22" s="14">
        <v>0</v>
      </c>
      <c r="T22" s="13">
        <v>4.1414119780504976E-3</v>
      </c>
      <c r="U22" s="15">
        <f t="shared" si="0"/>
        <v>18633373.542380054</v>
      </c>
    </row>
    <row r="23" spans="1:21" x14ac:dyDescent="0.25">
      <c r="A23" s="8" t="s">
        <v>28</v>
      </c>
      <c r="B23" s="9">
        <v>2.9900608226000009E-2</v>
      </c>
      <c r="C23" s="10">
        <v>84282172.352438718</v>
      </c>
      <c r="D23" s="9">
        <v>2.9900608226000009E-2</v>
      </c>
      <c r="E23" s="10">
        <v>21954586.653664</v>
      </c>
      <c r="F23" s="9">
        <v>2.7264723333333327E-2</v>
      </c>
      <c r="G23" s="10">
        <v>11716892.624745294</v>
      </c>
      <c r="H23" s="9">
        <v>3.135632E-2</v>
      </c>
      <c r="I23" s="10">
        <v>3165835.84981472</v>
      </c>
      <c r="J23" s="9">
        <v>3.135632E-2</v>
      </c>
      <c r="K23" s="10">
        <v>5732012.5579724796</v>
      </c>
      <c r="L23" s="9">
        <v>3.0311960000000006E-2</v>
      </c>
      <c r="M23" s="10">
        <v>2950.96024188</v>
      </c>
      <c r="N23" s="9">
        <v>3.0311959999999982E-2</v>
      </c>
      <c r="O23" s="10">
        <v>1723666.8714299998</v>
      </c>
      <c r="P23" s="9">
        <v>3.0311960000000009E-2</v>
      </c>
      <c r="Q23" s="10">
        <v>405346.53354019998</v>
      </c>
      <c r="R23" s="9">
        <v>0</v>
      </c>
      <c r="S23" s="10">
        <v>0</v>
      </c>
      <c r="T23" s="9">
        <v>2.8667576659567824E-2</v>
      </c>
      <c r="U23" s="11">
        <f t="shared" si="0"/>
        <v>128983464.40384728</v>
      </c>
    </row>
    <row r="24" spans="1:21" x14ac:dyDescent="0.25">
      <c r="A24" s="12" t="s">
        <v>29</v>
      </c>
      <c r="B24" s="13">
        <v>0.14825827867100005</v>
      </c>
      <c r="C24" s="14">
        <v>417902194.53661996</v>
      </c>
      <c r="D24" s="13">
        <v>0.14825827867100005</v>
      </c>
      <c r="E24" s="14">
        <v>108858963.72419614</v>
      </c>
      <c r="F24" s="13">
        <v>0.11422114666666665</v>
      </c>
      <c r="G24" s="14">
        <v>49086025.726599485</v>
      </c>
      <c r="H24" s="13">
        <v>0.16071041</v>
      </c>
      <c r="I24" s="14">
        <v>16225844.659590859</v>
      </c>
      <c r="J24" s="13">
        <v>0.16071041</v>
      </c>
      <c r="K24" s="14">
        <v>29378258.93845024</v>
      </c>
      <c r="L24" s="13">
        <v>0.16465802000000002</v>
      </c>
      <c r="M24" s="14">
        <v>16029.952221059999</v>
      </c>
      <c r="N24" s="13">
        <v>0.16465801999999991</v>
      </c>
      <c r="O24" s="14">
        <v>9363154.8137849998</v>
      </c>
      <c r="P24" s="13">
        <v>0.16465802000000004</v>
      </c>
      <c r="Q24" s="14">
        <v>2201888.5491598998</v>
      </c>
      <c r="R24" s="13">
        <v>0.2887172201204074</v>
      </c>
      <c r="S24" s="14">
        <v>46898774.54877837</v>
      </c>
      <c r="T24" s="13">
        <v>0.15111997525274484</v>
      </c>
      <c r="U24" s="15">
        <f t="shared" si="0"/>
        <v>679931135.4494009</v>
      </c>
    </row>
    <row r="25" spans="1:21" x14ac:dyDescent="0.25">
      <c r="A25" s="8" t="s">
        <v>30</v>
      </c>
      <c r="B25" s="9">
        <v>1.8691600191000007E-2</v>
      </c>
      <c r="C25" s="10">
        <v>52686843.58971937</v>
      </c>
      <c r="D25" s="9">
        <v>1.8691600191000007E-2</v>
      </c>
      <c r="E25" s="10">
        <v>13724348.113163766</v>
      </c>
      <c r="F25" s="9">
        <v>2.1577126666666665E-2</v>
      </c>
      <c r="G25" s="10">
        <v>9272673.454741152</v>
      </c>
      <c r="H25" s="9">
        <v>1.446164E-2</v>
      </c>
      <c r="I25" s="10">
        <v>1460094.1168834399</v>
      </c>
      <c r="J25" s="9">
        <v>1.446164E-2</v>
      </c>
      <c r="K25" s="10">
        <v>2643623.4254809599</v>
      </c>
      <c r="L25" s="9">
        <v>2.2848070000000005E-2</v>
      </c>
      <c r="M25" s="10">
        <v>2224.32815871</v>
      </c>
      <c r="N25" s="9">
        <v>2.2848069999999988E-2</v>
      </c>
      <c r="O25" s="10">
        <v>1299238.3644975</v>
      </c>
      <c r="P25" s="9">
        <v>2.2848070000000005E-2</v>
      </c>
      <c r="Q25" s="10">
        <v>305535.70183464995</v>
      </c>
      <c r="R25" s="9">
        <v>0</v>
      </c>
      <c r="S25" s="10">
        <v>0</v>
      </c>
      <c r="T25" s="9">
        <v>1.8090577765019333E-2</v>
      </c>
      <c r="U25" s="11">
        <f t="shared" si="0"/>
        <v>81394581.094479546</v>
      </c>
    </row>
    <row r="26" spans="1:21" x14ac:dyDescent="0.25">
      <c r="A26" s="12" t="s">
        <v>31</v>
      </c>
      <c r="B26" s="13">
        <v>3.149112140000002E-3</v>
      </c>
      <c r="C26" s="14">
        <v>8876542.2473863624</v>
      </c>
      <c r="D26" s="13">
        <v>3.1491121400000011E-3</v>
      </c>
      <c r="E26" s="14">
        <v>2312242.4412630168</v>
      </c>
      <c r="F26" s="13">
        <v>7.269326666666665E-3</v>
      </c>
      <c r="G26" s="14">
        <v>3123960.5466085528</v>
      </c>
      <c r="H26" s="13">
        <v>2.2481100000000002E-3</v>
      </c>
      <c r="I26" s="14">
        <v>226976.48296506001</v>
      </c>
      <c r="J26" s="13">
        <v>2.2481100000000002E-3</v>
      </c>
      <c r="K26" s="14">
        <v>410960.04734304006</v>
      </c>
      <c r="L26" s="13">
        <v>1.0441000000000004E-4</v>
      </c>
      <c r="M26" s="14">
        <v>10.164626730000002</v>
      </c>
      <c r="N26" s="13">
        <v>1.0440999999999996E-4</v>
      </c>
      <c r="O26" s="14">
        <v>5937.1963425000004</v>
      </c>
      <c r="P26" s="13">
        <v>1.0441000000000005E-4</v>
      </c>
      <c r="Q26" s="14">
        <v>1396.2222029500001</v>
      </c>
      <c r="R26" s="13">
        <v>0</v>
      </c>
      <c r="S26" s="14">
        <v>0</v>
      </c>
      <c r="T26" s="13">
        <v>3.3245372989680758E-3</v>
      </c>
      <c r="U26" s="15">
        <f t="shared" si="0"/>
        <v>14958025.34873821</v>
      </c>
    </row>
    <row r="27" spans="1:21" x14ac:dyDescent="0.25">
      <c r="A27" s="8" t="s">
        <v>32</v>
      </c>
      <c r="B27" s="9">
        <v>2.3301708570000012E-3</v>
      </c>
      <c r="C27" s="10">
        <v>6568156.0821740013</v>
      </c>
      <c r="D27" s="9">
        <v>2.3301708570000008E-3</v>
      </c>
      <c r="E27" s="10">
        <v>1710933.0222040347</v>
      </c>
      <c r="F27" s="9">
        <v>5.6131666666666656E-3</v>
      </c>
      <c r="G27" s="10">
        <v>2412233.2111738329</v>
      </c>
      <c r="H27" s="9">
        <v>1.04016E-3</v>
      </c>
      <c r="I27" s="10">
        <v>105017.92995936</v>
      </c>
      <c r="J27" s="9">
        <v>1.04016E-3</v>
      </c>
      <c r="K27" s="10">
        <v>190143.81095424001</v>
      </c>
      <c r="L27" s="9">
        <v>9.0381000000000012E-4</v>
      </c>
      <c r="M27" s="10">
        <v>87.988614929999997</v>
      </c>
      <c r="N27" s="9">
        <v>9.0380999999999957E-4</v>
      </c>
      <c r="O27" s="10">
        <v>51394.477792500002</v>
      </c>
      <c r="P27" s="9">
        <v>9.0381000000000033E-4</v>
      </c>
      <c r="Q27" s="10">
        <v>12086.19470595</v>
      </c>
      <c r="R27" s="9">
        <v>0</v>
      </c>
      <c r="S27" s="10">
        <v>0</v>
      </c>
      <c r="T27" s="9">
        <v>2.4559600320675575E-3</v>
      </c>
      <c r="U27" s="11">
        <f t="shared" si="0"/>
        <v>11050052.717578849</v>
      </c>
    </row>
    <row r="28" spans="1:21" x14ac:dyDescent="0.25">
      <c r="A28" s="12" t="s">
        <v>33</v>
      </c>
      <c r="B28" s="13">
        <v>1.931926362000001E-3</v>
      </c>
      <c r="C28" s="14">
        <v>5445606.637282989</v>
      </c>
      <c r="D28" s="13">
        <v>1.9319263620000005E-3</v>
      </c>
      <c r="E28" s="14">
        <v>1418521.1351702637</v>
      </c>
      <c r="F28" s="13">
        <v>4.5160066666666667E-3</v>
      </c>
      <c r="G28" s="14">
        <v>1940733.6197421132</v>
      </c>
      <c r="H28" s="13">
        <v>4.2264999999999995E-4</v>
      </c>
      <c r="I28" s="14">
        <v>42672.115921899996</v>
      </c>
      <c r="J28" s="13">
        <v>4.2264999999999995E-4</v>
      </c>
      <c r="K28" s="14">
        <v>77261.461409599986</v>
      </c>
      <c r="L28" s="13">
        <v>1.6722500000000006E-3</v>
      </c>
      <c r="M28" s="14">
        <v>162.79855425000002</v>
      </c>
      <c r="N28" s="13">
        <v>1.6722499999999993E-3</v>
      </c>
      <c r="O28" s="14">
        <v>95091.242062500009</v>
      </c>
      <c r="P28" s="13">
        <v>1.6722500000000008E-3</v>
      </c>
      <c r="Q28" s="14">
        <v>22362.154763750001</v>
      </c>
      <c r="R28" s="13">
        <v>0</v>
      </c>
      <c r="S28" s="14">
        <v>0</v>
      </c>
      <c r="T28" s="13">
        <v>2.0097461054828193E-3</v>
      </c>
      <c r="U28" s="15">
        <f t="shared" si="0"/>
        <v>9042411.164907366</v>
      </c>
    </row>
    <row r="29" spans="1:21" x14ac:dyDescent="0.25">
      <c r="A29" s="8" t="s">
        <v>34</v>
      </c>
      <c r="B29" s="9">
        <v>4.0779772320000025E-3</v>
      </c>
      <c r="C29" s="10">
        <v>11494775.534963228</v>
      </c>
      <c r="D29" s="9">
        <v>4.0779772320000017E-3</v>
      </c>
      <c r="E29" s="10">
        <v>2994263.656274457</v>
      </c>
      <c r="F29" s="9">
        <v>8.4981499999999977E-3</v>
      </c>
      <c r="G29" s="10">
        <v>3652041.8652935494</v>
      </c>
      <c r="H29" s="9">
        <v>2.7975100000000004E-3</v>
      </c>
      <c r="I29" s="10">
        <v>282445.69031746004</v>
      </c>
      <c r="J29" s="9">
        <v>2.7975100000000004E-3</v>
      </c>
      <c r="K29" s="10">
        <v>511391.72106464009</v>
      </c>
      <c r="L29" s="9">
        <v>1.3600700000000001E-3</v>
      </c>
      <c r="M29" s="10">
        <v>132.40689470999999</v>
      </c>
      <c r="N29" s="9">
        <v>1.360069999999999E-3</v>
      </c>
      <c r="O29" s="10">
        <v>77339.360497499991</v>
      </c>
      <c r="P29" s="9">
        <v>1.3600700000000003E-3</v>
      </c>
      <c r="Q29" s="10">
        <v>18187.529274649998</v>
      </c>
      <c r="R29" s="9">
        <v>0</v>
      </c>
      <c r="S29" s="10">
        <v>0</v>
      </c>
      <c r="T29" s="9">
        <v>4.2296937011539661E-3</v>
      </c>
      <c r="U29" s="11">
        <f t="shared" si="0"/>
        <v>19030577.764580194</v>
      </c>
    </row>
    <row r="30" spans="1:21" x14ac:dyDescent="0.25">
      <c r="A30" s="12" t="s">
        <v>35</v>
      </c>
      <c r="B30" s="13">
        <v>1.9151304390000014E-3</v>
      </c>
      <c r="C30" s="14">
        <v>5398263.2231823578</v>
      </c>
      <c r="D30" s="13">
        <v>1.9151304390000008E-3</v>
      </c>
      <c r="E30" s="14">
        <v>1406188.6921595854</v>
      </c>
      <c r="F30" s="13">
        <v>3.3027099999999999E-3</v>
      </c>
      <c r="G30" s="14">
        <v>1419324.8164510699</v>
      </c>
      <c r="H30" s="13">
        <v>3.7213000000000003E-4</v>
      </c>
      <c r="I30" s="14">
        <v>37571.452733980004</v>
      </c>
      <c r="J30" s="13">
        <v>3.7213000000000003E-4</v>
      </c>
      <c r="K30" s="14">
        <v>68026.280928320004</v>
      </c>
      <c r="L30" s="13">
        <v>3.0557600000000007E-3</v>
      </c>
      <c r="M30" s="14">
        <v>297.48740328000002</v>
      </c>
      <c r="N30" s="13">
        <v>3.0557599999999989E-3</v>
      </c>
      <c r="O30" s="14">
        <v>173763.50058000002</v>
      </c>
      <c r="P30" s="13">
        <v>3.0557600000000015E-3</v>
      </c>
      <c r="Q30" s="14">
        <v>40863.135321200003</v>
      </c>
      <c r="R30" s="13">
        <v>0</v>
      </c>
      <c r="S30" s="14">
        <v>0</v>
      </c>
      <c r="T30" s="13">
        <v>1.899036717052255E-3</v>
      </c>
      <c r="U30" s="15">
        <f t="shared" si="0"/>
        <v>8544298.588759793</v>
      </c>
    </row>
    <row r="31" spans="1:21" x14ac:dyDescent="0.25">
      <c r="A31" s="8" t="s">
        <v>36</v>
      </c>
      <c r="B31" s="9">
        <v>2.2796701550000013E-2</v>
      </c>
      <c r="C31" s="10">
        <v>64258075.106094241</v>
      </c>
      <c r="D31" s="9">
        <v>2.2796701550000013E-2</v>
      </c>
      <c r="E31" s="10">
        <v>16738527.718710076</v>
      </c>
      <c r="F31" s="9">
        <v>2.3969166666666666E-2</v>
      </c>
      <c r="G31" s="10">
        <v>10300641.921225833</v>
      </c>
      <c r="H31" s="9">
        <v>2.2547450000000004E-2</v>
      </c>
      <c r="I31" s="10">
        <v>2276463.7410227004</v>
      </c>
      <c r="J31" s="9">
        <v>2.2547450000000004E-2</v>
      </c>
      <c r="K31" s="10">
        <v>4121729.4169168007</v>
      </c>
      <c r="L31" s="9">
        <v>2.1917810000000006E-2</v>
      </c>
      <c r="M31" s="10">
        <v>2133.7645569300003</v>
      </c>
      <c r="N31" s="9">
        <v>2.1917809999999989E-2</v>
      </c>
      <c r="O31" s="10">
        <v>1246339.8272925001</v>
      </c>
      <c r="P31" s="9">
        <v>2.191781000000001E-2</v>
      </c>
      <c r="Q31" s="10">
        <v>293095.80463595001</v>
      </c>
      <c r="R31" s="9">
        <v>0</v>
      </c>
      <c r="S31" s="10">
        <v>0</v>
      </c>
      <c r="T31" s="9">
        <v>2.2056195554994183E-2</v>
      </c>
      <c r="U31" s="11">
        <f t="shared" si="0"/>
        <v>99237007.300455049</v>
      </c>
    </row>
    <row r="32" spans="1:21" x14ac:dyDescent="0.25">
      <c r="A32" s="12" t="s">
        <v>37</v>
      </c>
      <c r="B32" s="13">
        <v>2.5546966023000012E-2</v>
      </c>
      <c r="C32" s="14">
        <v>72010367.720885113</v>
      </c>
      <c r="D32" s="13">
        <v>2.5546966023000009E-2</v>
      </c>
      <c r="E32" s="14">
        <v>18757915.392585818</v>
      </c>
      <c r="F32" s="13">
        <v>2.2381726666666664E-2</v>
      </c>
      <c r="G32" s="14">
        <v>9618446.6977193523</v>
      </c>
      <c r="H32" s="13">
        <v>2.5317899999999997E-2</v>
      </c>
      <c r="I32" s="14">
        <v>2556177.3659033999</v>
      </c>
      <c r="J32" s="13">
        <v>2.5317900000000001E-2</v>
      </c>
      <c r="K32" s="14">
        <v>4628174.5033056</v>
      </c>
      <c r="L32" s="13">
        <v>2.9495730000000008E-2</v>
      </c>
      <c r="M32" s="14">
        <v>2871.4978026900003</v>
      </c>
      <c r="N32" s="13">
        <v>2.9495729999999984E-2</v>
      </c>
      <c r="O32" s="14">
        <v>1677252.5646525</v>
      </c>
      <c r="P32" s="13">
        <v>2.9495730000000015E-2</v>
      </c>
      <c r="Q32" s="14">
        <v>394431.50194635004</v>
      </c>
      <c r="R32" s="13">
        <v>0</v>
      </c>
      <c r="S32" s="14">
        <v>0</v>
      </c>
      <c r="T32" s="13">
        <v>2.4369594394370569E-2</v>
      </c>
      <c r="U32" s="15">
        <f t="shared" si="0"/>
        <v>109645637.24480082</v>
      </c>
    </row>
    <row r="33" spans="1:21" x14ac:dyDescent="0.25">
      <c r="A33" s="8" t="s">
        <v>38</v>
      </c>
      <c r="B33" s="9">
        <v>4.4075219100000026E-3</v>
      </c>
      <c r="C33" s="10">
        <v>12423677.754580067</v>
      </c>
      <c r="D33" s="9">
        <v>4.4075219100000017E-3</v>
      </c>
      <c r="E33" s="10">
        <v>3236232.5531851766</v>
      </c>
      <c r="F33" s="9">
        <v>8.7317033333333335E-3</v>
      </c>
      <c r="G33" s="10">
        <v>3752410.3632739568</v>
      </c>
      <c r="H33" s="9">
        <v>3.5187700000000001E-3</v>
      </c>
      <c r="I33" s="10">
        <v>355266.44112742</v>
      </c>
      <c r="J33" s="9">
        <v>3.5187700000000001E-3</v>
      </c>
      <c r="K33" s="10">
        <v>643239.82624928001</v>
      </c>
      <c r="L33" s="9">
        <v>1.11275E-3</v>
      </c>
      <c r="M33" s="10">
        <v>108.32955075</v>
      </c>
      <c r="N33" s="9">
        <v>1.1127499999999996E-3</v>
      </c>
      <c r="O33" s="10">
        <v>63275.694187500005</v>
      </c>
      <c r="P33" s="9">
        <v>1.1127500000000005E-3</v>
      </c>
      <c r="Q33" s="10">
        <v>14880.24381125</v>
      </c>
      <c r="R33" s="9">
        <v>0</v>
      </c>
      <c r="S33" s="10">
        <v>0</v>
      </c>
      <c r="T33" s="9">
        <v>4.553859640432872E-3</v>
      </c>
      <c r="U33" s="11">
        <f t="shared" si="0"/>
        <v>20489091.2059654</v>
      </c>
    </row>
    <row r="34" spans="1:21" x14ac:dyDescent="0.25">
      <c r="A34" s="12" t="s">
        <v>39</v>
      </c>
      <c r="B34" s="13">
        <v>6.3236684790000022E-3</v>
      </c>
      <c r="C34" s="14">
        <v>17824805.188521788</v>
      </c>
      <c r="D34" s="13">
        <v>6.3236684790000022E-3</v>
      </c>
      <c r="E34" s="14">
        <v>4643167.3410083605</v>
      </c>
      <c r="F34" s="13">
        <v>9.7316599999999996E-3</v>
      </c>
      <c r="G34" s="14">
        <v>4182137.2579682199</v>
      </c>
      <c r="H34" s="13">
        <v>5.0871299999999996E-3</v>
      </c>
      <c r="I34" s="14">
        <v>513613.15762397996</v>
      </c>
      <c r="J34" s="13">
        <v>5.0871299999999996E-3</v>
      </c>
      <c r="K34" s="14">
        <v>929939.89868831995</v>
      </c>
      <c r="L34" s="13">
        <v>4.6637400000000013E-3</v>
      </c>
      <c r="M34" s="14">
        <v>454.02908022000003</v>
      </c>
      <c r="N34" s="13">
        <v>4.6637399999999978E-3</v>
      </c>
      <c r="O34" s="14">
        <v>265200.07729500002</v>
      </c>
      <c r="P34" s="13">
        <v>4.6637400000000022E-3</v>
      </c>
      <c r="Q34" s="14">
        <v>62365.839831300007</v>
      </c>
      <c r="R34" s="13">
        <v>8.1542306540777958E-4</v>
      </c>
      <c r="S34" s="14">
        <v>132456.04986943462</v>
      </c>
      <c r="T34" s="13">
        <v>6.3463791108713356E-3</v>
      </c>
      <c r="U34" s="15">
        <f t="shared" si="0"/>
        <v>28554138.839886624</v>
      </c>
    </row>
    <row r="35" spans="1:21" x14ac:dyDescent="0.25">
      <c r="A35" s="8" t="s">
        <v>40</v>
      </c>
      <c r="B35" s="9">
        <v>1.9689366950000008E-3</v>
      </c>
      <c r="C35" s="10">
        <v>5549929.3066129982</v>
      </c>
      <c r="D35" s="9">
        <v>1.9689366950000008E-3</v>
      </c>
      <c r="E35" s="10">
        <v>1445696.0527099986</v>
      </c>
      <c r="F35" s="9">
        <v>4.7577366666666657E-3</v>
      </c>
      <c r="G35" s="10">
        <v>2044616.0035665231</v>
      </c>
      <c r="H35" s="9">
        <v>5.5707E-4</v>
      </c>
      <c r="I35" s="10">
        <v>56243.595449220004</v>
      </c>
      <c r="J35" s="9">
        <v>5.5707E-4</v>
      </c>
      <c r="K35" s="10">
        <v>101833.76862048</v>
      </c>
      <c r="L35" s="9">
        <v>1.3095400000000001E-3</v>
      </c>
      <c r="M35" s="10">
        <v>127.48764761999999</v>
      </c>
      <c r="N35" s="9">
        <v>1.3095399999999992E-3</v>
      </c>
      <c r="O35" s="10">
        <v>74466.009944999998</v>
      </c>
      <c r="P35" s="9">
        <v>1.3095400000000005E-3</v>
      </c>
      <c r="Q35" s="10">
        <v>17511.8171023</v>
      </c>
      <c r="R35" s="9">
        <v>0</v>
      </c>
      <c r="S35" s="10">
        <v>0</v>
      </c>
      <c r="T35" s="9">
        <v>2.0648688934274575E-3</v>
      </c>
      <c r="U35" s="11">
        <f t="shared" si="0"/>
        <v>9290424.0416541398</v>
      </c>
    </row>
    <row r="36" spans="1:21" x14ac:dyDescent="0.25">
      <c r="A36" s="12" t="s">
        <v>41</v>
      </c>
      <c r="B36" s="13">
        <v>5.7949510692000022E-2</v>
      </c>
      <c r="C36" s="14">
        <v>163344859.44120923</v>
      </c>
      <c r="D36" s="13">
        <v>5.7949510692000016E-2</v>
      </c>
      <c r="E36" s="14">
        <v>42549554.323736265</v>
      </c>
      <c r="F36" s="13">
        <v>5.0788843333333333E-2</v>
      </c>
      <c r="G36" s="14">
        <v>21826277.736115336</v>
      </c>
      <c r="H36" s="13">
        <v>5.8787019999999995E-2</v>
      </c>
      <c r="I36" s="14">
        <v>5935328.3618669193</v>
      </c>
      <c r="J36" s="13">
        <v>5.8787019999999988E-2</v>
      </c>
      <c r="K36" s="14">
        <v>10746412.107217278</v>
      </c>
      <c r="L36" s="13">
        <v>6.4513760000000017E-2</v>
      </c>
      <c r="M36" s="14">
        <v>6280.6080772800005</v>
      </c>
      <c r="N36" s="13">
        <v>6.4513759999999976E-2</v>
      </c>
      <c r="O36" s="14">
        <v>3668526.5770800002</v>
      </c>
      <c r="P36" s="13">
        <v>6.4513760000000031E-2</v>
      </c>
      <c r="Q36" s="14">
        <v>862709.93303120008</v>
      </c>
      <c r="R36" s="13">
        <v>0</v>
      </c>
      <c r="S36" s="14">
        <v>0</v>
      </c>
      <c r="T36" s="13">
        <v>5.5328836972267335E-2</v>
      </c>
      <c r="U36" s="15">
        <f t="shared" si="0"/>
        <v>248939949.08833355</v>
      </c>
    </row>
    <row r="37" spans="1:21" x14ac:dyDescent="0.25">
      <c r="A37" s="8" t="s">
        <v>42</v>
      </c>
      <c r="B37" s="9">
        <v>0.23500179324600007</v>
      </c>
      <c r="C37" s="10">
        <v>662409991.5221417</v>
      </c>
      <c r="D37" s="9">
        <v>0.2350017932460001</v>
      </c>
      <c r="E37" s="10">
        <v>172550578.05477762</v>
      </c>
      <c r="F37" s="9">
        <v>0.1642779633333333</v>
      </c>
      <c r="G37" s="10">
        <v>70597718.28439036</v>
      </c>
      <c r="H37" s="9">
        <v>0.27507331000000002</v>
      </c>
      <c r="I37" s="10">
        <v>27772294.265564263</v>
      </c>
      <c r="J37" s="9">
        <v>0.27507331000000002</v>
      </c>
      <c r="K37" s="10">
        <v>50284078.848635845</v>
      </c>
      <c r="L37" s="9">
        <v>0.24426857000000005</v>
      </c>
      <c r="M37" s="10">
        <v>23780.27809521</v>
      </c>
      <c r="N37" s="9">
        <v>0.24426856999999985</v>
      </c>
      <c r="O37" s="10">
        <v>13890149.031622499</v>
      </c>
      <c r="P37" s="9">
        <v>0.2442685700000001</v>
      </c>
      <c r="Q37" s="10">
        <v>3266480.23098215</v>
      </c>
      <c r="R37" s="9">
        <v>0.41518854634997115</v>
      </c>
      <c r="S37" s="10">
        <v>67442579.359768465</v>
      </c>
      <c r="T37" s="9">
        <v>0.23742411370323482</v>
      </c>
      <c r="U37" s="11">
        <f t="shared" si="0"/>
        <v>1068237649.8759782</v>
      </c>
    </row>
    <row r="38" spans="1:21" x14ac:dyDescent="0.25">
      <c r="A38" s="12" t="s">
        <v>43</v>
      </c>
      <c r="B38" s="13">
        <v>2.1159916220000008E-3</v>
      </c>
      <c r="C38" s="14">
        <v>5964439.5603513159</v>
      </c>
      <c r="D38" s="13">
        <v>2.1159916220000008E-3</v>
      </c>
      <c r="E38" s="14">
        <v>1553671.4528512694</v>
      </c>
      <c r="F38" s="13">
        <v>4.7365599999999999E-3</v>
      </c>
      <c r="G38" s="14">
        <v>2035515.4260015199</v>
      </c>
      <c r="H38" s="13">
        <v>5.1736999999999996E-4</v>
      </c>
      <c r="I38" s="14">
        <v>52235.354583019995</v>
      </c>
      <c r="J38" s="13">
        <v>5.1736999999999996E-4</v>
      </c>
      <c r="K38" s="14">
        <v>94576.510799679992</v>
      </c>
      <c r="L38" s="13">
        <v>1.9715300000000004E-3</v>
      </c>
      <c r="M38" s="14">
        <v>191.93436009000001</v>
      </c>
      <c r="N38" s="13">
        <v>1.9715299999999987E-3</v>
      </c>
      <c r="O38" s="14">
        <v>112109.57480249999</v>
      </c>
      <c r="P38" s="13">
        <v>1.9715300000000009E-3</v>
      </c>
      <c r="Q38" s="14">
        <v>26364.275067350001</v>
      </c>
      <c r="R38" s="13">
        <v>0</v>
      </c>
      <c r="S38" s="14">
        <v>0</v>
      </c>
      <c r="T38" s="13">
        <v>2.1868172950021019E-3</v>
      </c>
      <c r="U38" s="15">
        <f t="shared" si="0"/>
        <v>9839104.0888167433</v>
      </c>
    </row>
    <row r="39" spans="1:21" x14ac:dyDescent="0.25">
      <c r="A39" s="8" t="s">
        <v>44</v>
      </c>
      <c r="B39" s="9">
        <v>1.9503045960000008E-3</v>
      </c>
      <c r="C39" s="10">
        <v>5497410.1816729167</v>
      </c>
      <c r="D39" s="9">
        <v>1.9503045960000008E-3</v>
      </c>
      <c r="E39" s="10">
        <v>1432015.393475801</v>
      </c>
      <c r="F39" s="9">
        <v>3.8937333333333335E-3</v>
      </c>
      <c r="G39" s="10">
        <v>1673314.4443934667</v>
      </c>
      <c r="H39" s="9">
        <v>4.3573E-4</v>
      </c>
      <c r="I39" s="10">
        <v>43992.715179580002</v>
      </c>
      <c r="J39" s="9">
        <v>4.3573E-4</v>
      </c>
      <c r="K39" s="10">
        <v>79652.517638720004</v>
      </c>
      <c r="L39" s="9">
        <v>2.4181100000000002E-3</v>
      </c>
      <c r="M39" s="10">
        <v>235.41026282999999</v>
      </c>
      <c r="N39" s="9">
        <v>2.4181099999999985E-3</v>
      </c>
      <c r="O39" s="10">
        <v>137504.01156749998</v>
      </c>
      <c r="P39" s="9">
        <v>2.4181100000000007E-3</v>
      </c>
      <c r="Q39" s="10">
        <v>32336.163884449998</v>
      </c>
      <c r="R39" s="9">
        <v>0</v>
      </c>
      <c r="S39" s="10">
        <v>0</v>
      </c>
      <c r="T39" s="9">
        <v>1.9773075118825726E-3</v>
      </c>
      <c r="U39" s="11">
        <f t="shared" si="0"/>
        <v>8896460.8380752634</v>
      </c>
    </row>
    <row r="40" spans="1:21" x14ac:dyDescent="0.25">
      <c r="A40" s="12" t="s">
        <v>45</v>
      </c>
      <c r="B40" s="13">
        <v>3.0897513433000012E-2</v>
      </c>
      <c r="C40" s="14">
        <v>87092193.333963677</v>
      </c>
      <c r="D40" s="13">
        <v>3.0897513433000012E-2</v>
      </c>
      <c r="E40" s="14">
        <v>22686566.471169483</v>
      </c>
      <c r="F40" s="13">
        <v>2.6216543333333328E-2</v>
      </c>
      <c r="G40" s="14">
        <v>11266441.968736235</v>
      </c>
      <c r="H40" s="13">
        <v>3.4414550000000002E-2</v>
      </c>
      <c r="I40" s="14">
        <v>3474604.6776293004</v>
      </c>
      <c r="J40" s="13">
        <v>3.4414550000000002E-2</v>
      </c>
      <c r="K40" s="14">
        <v>6291064.5374512002</v>
      </c>
      <c r="L40" s="13">
        <v>2.9999640000000001E-2</v>
      </c>
      <c r="M40" s="14">
        <v>2920.5549529199998</v>
      </c>
      <c r="N40" s="13">
        <v>2.999963999999998E-2</v>
      </c>
      <c r="O40" s="14">
        <v>1705907.0288699998</v>
      </c>
      <c r="P40" s="13">
        <v>2.9999640000000011E-2</v>
      </c>
      <c r="Q40" s="14">
        <v>401170.03590179997</v>
      </c>
      <c r="R40" s="13">
        <v>0</v>
      </c>
      <c r="S40" s="14">
        <v>0</v>
      </c>
      <c r="T40" s="13">
        <v>2.9542695322283985E-2</v>
      </c>
      <c r="U40" s="15">
        <f t="shared" si="0"/>
        <v>132920868.60867462</v>
      </c>
    </row>
    <row r="41" spans="1:21" x14ac:dyDescent="0.25">
      <c r="A41" s="8" t="s">
        <v>46</v>
      </c>
      <c r="B41" s="9">
        <v>1.948091381000001E-3</v>
      </c>
      <c r="C41" s="10">
        <v>5491171.6942591127</v>
      </c>
      <c r="D41" s="9">
        <v>1.9480913810000005E-3</v>
      </c>
      <c r="E41" s="10">
        <v>1430390.3355460949</v>
      </c>
      <c r="F41" s="9">
        <v>4.5759066666666657E-3</v>
      </c>
      <c r="G41" s="10">
        <v>1966475.3762104129</v>
      </c>
      <c r="H41" s="9">
        <v>5.1511999999999999E-4</v>
      </c>
      <c r="I41" s="10">
        <v>52008.187279519996</v>
      </c>
      <c r="J41" s="9">
        <v>5.1511999999999999E-4</v>
      </c>
      <c r="K41" s="10">
        <v>94165.205255680004</v>
      </c>
      <c r="L41" s="9">
        <v>1.5060500000000001E-3</v>
      </c>
      <c r="M41" s="10">
        <v>146.61848565</v>
      </c>
      <c r="N41" s="9">
        <v>1.506049999999999E-3</v>
      </c>
      <c r="O41" s="10">
        <v>85640.403712499989</v>
      </c>
      <c r="P41" s="9">
        <v>1.5060500000000005E-3</v>
      </c>
      <c r="Q41" s="10">
        <v>20139.646094749998</v>
      </c>
      <c r="R41" s="9">
        <v>6.3652608353442259E-6</v>
      </c>
      <c r="S41" s="10">
        <v>1033.9630339211521</v>
      </c>
      <c r="T41" s="9">
        <v>2.0316963413525126E-3</v>
      </c>
      <c r="U41" s="11">
        <f t="shared" si="0"/>
        <v>9141171.4298776425</v>
      </c>
    </row>
    <row r="42" spans="1:21" x14ac:dyDescent="0.25">
      <c r="A42" s="12" t="s">
        <v>47</v>
      </c>
      <c r="B42" s="13">
        <v>4.7894348320000023E-3</v>
      </c>
      <c r="C42" s="14">
        <v>13500192.669338159</v>
      </c>
      <c r="D42" s="13">
        <v>4.7894348320000014E-3</v>
      </c>
      <c r="E42" s="14">
        <v>3516652.9472061945</v>
      </c>
      <c r="F42" s="13">
        <v>7.6727233333333334E-3</v>
      </c>
      <c r="G42" s="14">
        <v>3297318.4556812965</v>
      </c>
      <c r="H42" s="13">
        <v>4.5052499999999997E-3</v>
      </c>
      <c r="I42" s="14">
        <v>454864.66404149996</v>
      </c>
      <c r="J42" s="13">
        <v>4.5052499999999997E-3</v>
      </c>
      <c r="K42" s="14">
        <v>823570.80093599996</v>
      </c>
      <c r="L42" s="13">
        <v>2.0536100000000004E-3</v>
      </c>
      <c r="M42" s="14">
        <v>199.92509433000001</v>
      </c>
      <c r="N42" s="13">
        <v>2.0536099999999991E-3</v>
      </c>
      <c r="O42" s="14">
        <v>116776.99244250001</v>
      </c>
      <c r="P42" s="13">
        <v>2.0536100000000009E-3</v>
      </c>
      <c r="Q42" s="14">
        <v>27461.889456950001</v>
      </c>
      <c r="R42" s="13">
        <v>0</v>
      </c>
      <c r="S42" s="14">
        <v>0</v>
      </c>
      <c r="T42" s="13">
        <v>4.831225583561265E-3</v>
      </c>
      <c r="U42" s="15">
        <f t="shared" si="0"/>
        <v>21737038.344196931</v>
      </c>
    </row>
    <row r="43" spans="1:21" x14ac:dyDescent="0.25">
      <c r="A43" s="8" t="s">
        <v>48</v>
      </c>
      <c r="B43" s="9">
        <v>1.1433604896000005E-2</v>
      </c>
      <c r="C43" s="10">
        <v>32228409.909615837</v>
      </c>
      <c r="D43" s="9">
        <v>1.1433604896000003E-2</v>
      </c>
      <c r="E43" s="10">
        <v>8395149.2744122539</v>
      </c>
      <c r="F43" s="9">
        <v>1.4166923333333331E-2</v>
      </c>
      <c r="G43" s="10">
        <v>6088171.7921826961</v>
      </c>
      <c r="H43" s="9">
        <v>1.1027220000000001E-2</v>
      </c>
      <c r="I43" s="10">
        <v>1113343.92555612</v>
      </c>
      <c r="J43" s="9">
        <v>1.1027219999999999E-2</v>
      </c>
      <c r="K43" s="10">
        <v>2015802.9870700799</v>
      </c>
      <c r="L43" s="9">
        <v>9.0794400000000011E-3</v>
      </c>
      <c r="M43" s="10">
        <v>883.91072231999999</v>
      </c>
      <c r="N43" s="9">
        <v>9.0794399999999942E-3</v>
      </c>
      <c r="O43" s="10">
        <v>516295.54601999995</v>
      </c>
      <c r="P43" s="9">
        <v>9.0794400000000029E-3</v>
      </c>
      <c r="Q43" s="10">
        <v>121414.7660028</v>
      </c>
      <c r="R43" s="9">
        <v>0</v>
      </c>
      <c r="S43" s="10">
        <v>0</v>
      </c>
      <c r="T43" s="9">
        <v>1.1219454704382495E-2</v>
      </c>
      <c r="U43" s="11">
        <f t="shared" si="0"/>
        <v>50479472.111582115</v>
      </c>
    </row>
    <row r="44" spans="1:21" x14ac:dyDescent="0.25">
      <c r="A44" s="12" t="s">
        <v>49</v>
      </c>
      <c r="B44" s="13">
        <v>2.1389847800000012E-3</v>
      </c>
      <c r="C44" s="14">
        <v>6029251.3959780503</v>
      </c>
      <c r="D44" s="13">
        <v>2.1389847800000008E-3</v>
      </c>
      <c r="E44" s="14">
        <v>1570554.2291458813</v>
      </c>
      <c r="F44" s="13">
        <v>5.1158566666666665E-3</v>
      </c>
      <c r="G44" s="14">
        <v>2198516.4681145633</v>
      </c>
      <c r="H44" s="13">
        <v>7.1448999999999992E-4</v>
      </c>
      <c r="I44" s="14">
        <v>72137.229634539995</v>
      </c>
      <c r="J44" s="13">
        <v>7.1449000000000003E-4</v>
      </c>
      <c r="K44" s="14">
        <v>130610.53250336001</v>
      </c>
      <c r="L44" s="13">
        <v>1.2908100000000003E-3</v>
      </c>
      <c r="M44" s="14">
        <v>125.66422593000001</v>
      </c>
      <c r="N44" s="13">
        <v>1.2908099999999994E-3</v>
      </c>
      <c r="O44" s="14">
        <v>73400.942542500008</v>
      </c>
      <c r="P44" s="13">
        <v>1.2908100000000007E-3</v>
      </c>
      <c r="Q44" s="14">
        <v>17261.350270950003</v>
      </c>
      <c r="R44" s="13">
        <v>0</v>
      </c>
      <c r="S44" s="14">
        <v>0</v>
      </c>
      <c r="T44" s="13">
        <v>2.2429937729774477E-3</v>
      </c>
      <c r="U44" s="15">
        <f t="shared" si="0"/>
        <v>10091857.812415777</v>
      </c>
    </row>
    <row r="45" spans="1:21" x14ac:dyDescent="0.25">
      <c r="A45" s="8" t="s">
        <v>50</v>
      </c>
      <c r="B45" s="9">
        <v>3.2781196170000013E-3</v>
      </c>
      <c r="C45" s="10">
        <v>9240181.3522863295</v>
      </c>
      <c r="D45" s="9">
        <v>3.2781196170000018E-3</v>
      </c>
      <c r="E45" s="10">
        <v>2406966.461970537</v>
      </c>
      <c r="F45" s="9">
        <v>6.9529166666666663E-3</v>
      </c>
      <c r="G45" s="10">
        <v>2987984.7675745832</v>
      </c>
      <c r="H45" s="9">
        <v>1.88861E-3</v>
      </c>
      <c r="I45" s="10">
        <v>190680.19602805999</v>
      </c>
      <c r="J45" s="9">
        <v>1.8886099999999998E-3</v>
      </c>
      <c r="K45" s="10">
        <v>345242.56153503997</v>
      </c>
      <c r="L45" s="9">
        <v>1.5863800000000001E-3</v>
      </c>
      <c r="M45" s="10">
        <v>154.43885213999999</v>
      </c>
      <c r="N45" s="9">
        <v>1.5863799999999992E-3</v>
      </c>
      <c r="O45" s="10">
        <v>90208.308915000001</v>
      </c>
      <c r="P45" s="9">
        <v>1.5863800000000009E-3</v>
      </c>
      <c r="Q45" s="10">
        <v>21213.858618100003</v>
      </c>
      <c r="R45" s="9">
        <v>0</v>
      </c>
      <c r="S45" s="10">
        <v>0</v>
      </c>
      <c r="T45" s="9">
        <v>3.3966836360811398E-3</v>
      </c>
      <c r="U45" s="11">
        <f t="shared" si="0"/>
        <v>15282631.945779787</v>
      </c>
    </row>
    <row r="46" spans="1:21" x14ac:dyDescent="0.25">
      <c r="A46" s="12" t="s">
        <v>51</v>
      </c>
      <c r="B46" s="13">
        <v>3.3610143820000018E-3</v>
      </c>
      <c r="C46" s="14">
        <v>9473840.5079141334</v>
      </c>
      <c r="D46" s="13">
        <v>3.3610143820000014E-3</v>
      </c>
      <c r="E46" s="14">
        <v>2467832.1235507955</v>
      </c>
      <c r="F46" s="13">
        <v>7.6749366666666666E-3</v>
      </c>
      <c r="G46" s="14">
        <v>3298269.6257589231</v>
      </c>
      <c r="H46" s="13">
        <v>2.42223E-3</v>
      </c>
      <c r="I46" s="14">
        <v>244556.20335858001</v>
      </c>
      <c r="J46" s="13">
        <v>2.42223E-3</v>
      </c>
      <c r="K46" s="14">
        <v>442789.61237471999</v>
      </c>
      <c r="L46" s="13">
        <v>1.6516999999999999E-4</v>
      </c>
      <c r="M46" s="14">
        <v>16.079795009999998</v>
      </c>
      <c r="N46" s="13">
        <v>1.6516999999999991E-4</v>
      </c>
      <c r="O46" s="14">
        <v>9392.2681725000002</v>
      </c>
      <c r="P46" s="13">
        <v>1.6517000000000007E-4</v>
      </c>
      <c r="Q46" s="14">
        <v>2208.73499915</v>
      </c>
      <c r="R46" s="13">
        <v>0</v>
      </c>
      <c r="S46" s="14">
        <v>0</v>
      </c>
      <c r="T46" s="13">
        <v>3.5425454537054406E-3</v>
      </c>
      <c r="U46" s="15">
        <f t="shared" si="0"/>
        <v>15938905.155923812</v>
      </c>
    </row>
    <row r="47" spans="1:21" x14ac:dyDescent="0.25">
      <c r="A47" s="8" t="s">
        <v>52</v>
      </c>
      <c r="B47" s="9">
        <v>2.6412159110000013E-3</v>
      </c>
      <c r="C47" s="10">
        <v>7444912.5900167394</v>
      </c>
      <c r="D47" s="9">
        <v>2.6412159110000008E-3</v>
      </c>
      <c r="E47" s="10">
        <v>1939318.5299375723</v>
      </c>
      <c r="F47" s="9">
        <v>4.9936333333333322E-3</v>
      </c>
      <c r="G47" s="10">
        <v>2145991.5385417663</v>
      </c>
      <c r="H47" s="9">
        <v>1.00858E-3</v>
      </c>
      <c r="I47" s="10">
        <v>101829.51065068001</v>
      </c>
      <c r="J47" s="9">
        <v>1.00858E-3</v>
      </c>
      <c r="K47" s="10">
        <v>184370.90914112001</v>
      </c>
      <c r="L47" s="9">
        <v>2.8568100000000009E-3</v>
      </c>
      <c r="M47" s="10">
        <v>278.11902393000003</v>
      </c>
      <c r="N47" s="9">
        <v>2.8568099999999987E-3</v>
      </c>
      <c r="O47" s="10">
        <v>162450.35804250001</v>
      </c>
      <c r="P47" s="9">
        <v>2.8568100000000013E-3</v>
      </c>
      <c r="Q47" s="10">
        <v>38202.677440949999</v>
      </c>
      <c r="R47" s="9">
        <v>0</v>
      </c>
      <c r="S47" s="10">
        <v>0</v>
      </c>
      <c r="T47" s="9">
        <v>2.6709503059646773E-3</v>
      </c>
      <c r="U47" s="11">
        <f t="shared" si="0"/>
        <v>12017354.232795259</v>
      </c>
    </row>
    <row r="48" spans="1:21" x14ac:dyDescent="0.25">
      <c r="A48" s="12" t="s">
        <v>53</v>
      </c>
      <c r="B48" s="13">
        <v>1.0469707033000004E-2</v>
      </c>
      <c r="C48" s="14">
        <v>29511428.194545846</v>
      </c>
      <c r="D48" s="13">
        <v>1.0469707033000004E-2</v>
      </c>
      <c r="E48" s="14">
        <v>7687405.1710627545</v>
      </c>
      <c r="F48" s="13">
        <v>1.3860363333333332E-2</v>
      </c>
      <c r="G48" s="14">
        <v>5956429.0064911759</v>
      </c>
      <c r="H48" s="13">
        <v>6.4795699999999996E-3</v>
      </c>
      <c r="I48" s="14">
        <v>654198.41988422</v>
      </c>
      <c r="J48" s="13">
        <v>6.4795700000000005E-3</v>
      </c>
      <c r="K48" s="14">
        <v>1184481.36166048</v>
      </c>
      <c r="L48" s="13">
        <v>1.3640820000000001E-2</v>
      </c>
      <c r="M48" s="14">
        <v>1327.9747494599999</v>
      </c>
      <c r="N48" s="13">
        <v>1.3640819999999993E-2</v>
      </c>
      <c r="O48" s="14">
        <v>775674.998685</v>
      </c>
      <c r="P48" s="13">
        <v>1.3640820000000007E-2</v>
      </c>
      <c r="Q48" s="14">
        <v>182411.7972459</v>
      </c>
      <c r="R48" s="13">
        <v>0</v>
      </c>
      <c r="S48" s="14">
        <v>0</v>
      </c>
      <c r="T48" s="13">
        <v>1.0213490453845106E-2</v>
      </c>
      <c r="U48" s="15">
        <f t="shared" si="0"/>
        <v>45953356.92432484</v>
      </c>
    </row>
    <row r="49" spans="1:21" x14ac:dyDescent="0.25">
      <c r="A49" s="8" t="s">
        <v>54</v>
      </c>
      <c r="B49" s="9">
        <v>6.2472025632000029E-2</v>
      </c>
      <c r="C49" s="10">
        <v>176092673.15652075</v>
      </c>
      <c r="D49" s="9">
        <v>6.2472025632000022E-2</v>
      </c>
      <c r="E49" s="10">
        <v>45870220.759423777</v>
      </c>
      <c r="F49" s="9">
        <v>5.5391776666666656E-2</v>
      </c>
      <c r="G49" s="10">
        <v>23804367.701165199</v>
      </c>
      <c r="H49" s="9">
        <v>6.3442470000000001E-2</v>
      </c>
      <c r="I49" s="10">
        <v>6405357.7054576203</v>
      </c>
      <c r="J49" s="9">
        <v>6.3442470000000001E-2</v>
      </c>
      <c r="K49" s="10">
        <v>11597439.838246081</v>
      </c>
      <c r="L49" s="9">
        <v>6.8713830000000017E-2</v>
      </c>
      <c r="M49" s="10">
        <v>6689.4974919900005</v>
      </c>
      <c r="N49" s="9">
        <v>6.8713829999999962E-2</v>
      </c>
      <c r="O49" s="10">
        <v>3907360.4075775002</v>
      </c>
      <c r="P49" s="9">
        <v>6.8713830000000031E-2</v>
      </c>
      <c r="Q49" s="10">
        <v>918875.34810585005</v>
      </c>
      <c r="R49" s="9">
        <v>4.41732658382398E-2</v>
      </c>
      <c r="S49" s="10">
        <v>7175436.3482956998</v>
      </c>
      <c r="T49" s="9">
        <v>6.12938957315022E-2</v>
      </c>
      <c r="U49" s="11">
        <f t="shared" si="0"/>
        <v>275778420.76228446</v>
      </c>
    </row>
    <row r="50" spans="1:21" x14ac:dyDescent="0.25">
      <c r="A50" s="12" t="s">
        <v>55</v>
      </c>
      <c r="B50" s="13">
        <v>6.0054386122000016E-2</v>
      </c>
      <c r="C50" s="14">
        <v>169277965.29747781</v>
      </c>
      <c r="D50" s="13">
        <v>6.0054386122000022E-2</v>
      </c>
      <c r="E50" s="14">
        <v>44095063.688422702</v>
      </c>
      <c r="F50" s="13">
        <v>4.1413103333333319E-2</v>
      </c>
      <c r="G50" s="14">
        <v>17797095.502557751</v>
      </c>
      <c r="H50" s="13">
        <v>7.2074529999999998E-2</v>
      </c>
      <c r="I50" s="14">
        <v>7276878.5027243802</v>
      </c>
      <c r="J50" s="13">
        <v>7.2074529999999998E-2</v>
      </c>
      <c r="K50" s="14">
        <v>13175401.67564192</v>
      </c>
      <c r="L50" s="13">
        <v>5.9948950000000001E-2</v>
      </c>
      <c r="M50" s="14">
        <v>5836.2101293499991</v>
      </c>
      <c r="N50" s="13">
        <v>5.9948949999999966E-2</v>
      </c>
      <c r="O50" s="14">
        <v>3408952.0800374998</v>
      </c>
      <c r="P50" s="13">
        <v>5.9948950000000015E-2</v>
      </c>
      <c r="Q50" s="14">
        <v>801667.03413024987</v>
      </c>
      <c r="R50" s="13">
        <v>6.2867824736284616E-5</v>
      </c>
      <c r="S50" s="14">
        <v>10212.15131348766</v>
      </c>
      <c r="T50" s="13">
        <v>5.6864443227838943E-2</v>
      </c>
      <c r="U50" s="15">
        <f t="shared" si="0"/>
        <v>255849072.14243516</v>
      </c>
    </row>
    <row r="51" spans="1:21" x14ac:dyDescent="0.25">
      <c r="A51" s="8" t="s">
        <v>56</v>
      </c>
      <c r="B51" s="9">
        <v>1.8753729610000011E-3</v>
      </c>
      <c r="C51" s="10">
        <v>5286197.0542346444</v>
      </c>
      <c r="D51" s="9">
        <v>1.8753729610000006E-3</v>
      </c>
      <c r="E51" s="10">
        <v>1376996.6774258132</v>
      </c>
      <c r="F51" s="9">
        <v>3.1394966666666662E-3</v>
      </c>
      <c r="G51" s="10">
        <v>1349184.6181364432</v>
      </c>
      <c r="H51" s="9">
        <v>2.1605999999999999E-4</v>
      </c>
      <c r="I51" s="10">
        <v>21814.11893076</v>
      </c>
      <c r="J51" s="9">
        <v>2.1605999999999999E-4</v>
      </c>
      <c r="K51" s="10">
        <v>39496.30037184</v>
      </c>
      <c r="L51" s="9">
        <v>3.3576500000000007E-3</v>
      </c>
      <c r="M51" s="10">
        <v>326.87730045000001</v>
      </c>
      <c r="N51" s="9">
        <v>3.357649999999998E-3</v>
      </c>
      <c r="O51" s="10">
        <v>190930.24901249999</v>
      </c>
      <c r="P51" s="9">
        <v>3.3576500000000011E-3</v>
      </c>
      <c r="Q51" s="10">
        <v>44900.157836749997</v>
      </c>
      <c r="R51" s="9">
        <v>0</v>
      </c>
      <c r="S51" s="10">
        <v>0</v>
      </c>
      <c r="T51" s="9">
        <v>1.8469278202580433E-3</v>
      </c>
      <c r="U51" s="11">
        <f t="shared" si="0"/>
        <v>8309846.0532491999</v>
      </c>
    </row>
    <row r="52" spans="1:21" x14ac:dyDescent="0.25">
      <c r="A52" s="12" t="s">
        <v>57</v>
      </c>
      <c r="B52" s="13">
        <v>2.6556754910000012E-3</v>
      </c>
      <c r="C52" s="14">
        <v>7485670.4503416065</v>
      </c>
      <c r="D52" s="13">
        <v>2.6556754910000008E-3</v>
      </c>
      <c r="E52" s="14">
        <v>1949935.5080166184</v>
      </c>
      <c r="F52" s="13">
        <v>6.1556566666666661E-3</v>
      </c>
      <c r="G52" s="14">
        <v>2645365.856691163</v>
      </c>
      <c r="H52" s="13">
        <v>1.2769700000000001E-3</v>
      </c>
      <c r="I52" s="14">
        <v>128927.03624462002</v>
      </c>
      <c r="J52" s="13">
        <v>1.2769700000000001E-3</v>
      </c>
      <c r="K52" s="14">
        <v>233433.26245408002</v>
      </c>
      <c r="L52" s="13">
        <v>1.1410400000000003E-3</v>
      </c>
      <c r="M52" s="14">
        <v>111.08366712</v>
      </c>
      <c r="N52" s="13">
        <v>1.1410399999999994E-3</v>
      </c>
      <c r="O52" s="14">
        <v>64884.383820000003</v>
      </c>
      <c r="P52" s="13">
        <v>1.1410400000000005E-3</v>
      </c>
      <c r="Q52" s="14">
        <v>15258.5516948</v>
      </c>
      <c r="R52" s="13">
        <v>0</v>
      </c>
      <c r="S52" s="14">
        <v>0</v>
      </c>
      <c r="T52" s="13">
        <v>2.7834642772067045E-3</v>
      </c>
      <c r="U52" s="15">
        <f t="shared" si="0"/>
        <v>12523586.132930005</v>
      </c>
    </row>
    <row r="53" spans="1:21" x14ac:dyDescent="0.25">
      <c r="A53" s="8" t="s">
        <v>58</v>
      </c>
      <c r="B53" s="9">
        <v>1.8805005190000008E-3</v>
      </c>
      <c r="C53" s="10">
        <v>5300650.3296943493</v>
      </c>
      <c r="D53" s="9">
        <v>1.8805005190000005E-3</v>
      </c>
      <c r="E53" s="10">
        <v>1380761.5980448793</v>
      </c>
      <c r="F53" s="9">
        <v>3.3220099999999998E-3</v>
      </c>
      <c r="G53" s="10">
        <v>1427618.9049291699</v>
      </c>
      <c r="H53" s="9">
        <v>1.8133E-4</v>
      </c>
      <c r="I53" s="10">
        <v>18307.665397180001</v>
      </c>
      <c r="J53" s="9">
        <v>1.8133000000000003E-4</v>
      </c>
      <c r="K53" s="10">
        <v>33147.570797120003</v>
      </c>
      <c r="L53" s="9">
        <v>3.2335600000000008E-3</v>
      </c>
      <c r="M53" s="10">
        <v>314.79676668000002</v>
      </c>
      <c r="N53" s="9">
        <v>3.2335599999999982E-3</v>
      </c>
      <c r="O53" s="10">
        <v>183873.96422999998</v>
      </c>
      <c r="P53" s="9">
        <v>3.2335600000000012E-3</v>
      </c>
      <c r="Q53" s="10">
        <v>43240.7649322</v>
      </c>
      <c r="R53" s="9">
        <v>0</v>
      </c>
      <c r="S53" s="10">
        <v>0</v>
      </c>
      <c r="T53" s="9">
        <v>1.8642793821600876E-3</v>
      </c>
      <c r="U53" s="11">
        <f t="shared" si="0"/>
        <v>8387915.59479158</v>
      </c>
    </row>
    <row r="54" spans="1:21" x14ac:dyDescent="0.25">
      <c r="A54" s="12" t="s">
        <v>59</v>
      </c>
      <c r="B54" s="13">
        <v>4.691907525000003E-3</v>
      </c>
      <c r="C54" s="14">
        <v>13225288.117714502</v>
      </c>
      <c r="D54" s="13">
        <v>4.6919075250000022E-3</v>
      </c>
      <c r="E54" s="14">
        <v>3445043.3098220248</v>
      </c>
      <c r="F54" s="13">
        <v>8.5978666666666672E-3</v>
      </c>
      <c r="G54" s="14">
        <v>3694894.6557637332</v>
      </c>
      <c r="H54" s="13">
        <v>4.1660500000000001E-3</v>
      </c>
      <c r="I54" s="14">
        <v>420617.93099830003</v>
      </c>
      <c r="J54" s="13">
        <v>4.1660500000000001E-3</v>
      </c>
      <c r="K54" s="14">
        <v>761564.20514720003</v>
      </c>
      <c r="L54" s="13">
        <v>1.2318800000000003E-3</v>
      </c>
      <c r="M54" s="14">
        <v>119.92721364000001</v>
      </c>
      <c r="N54" s="13">
        <v>1.2318799999999997E-3</v>
      </c>
      <c r="O54" s="14">
        <v>70049.932290000012</v>
      </c>
      <c r="P54" s="13">
        <v>1.2318800000000007E-3</v>
      </c>
      <c r="Q54" s="14">
        <v>16473.309140600002</v>
      </c>
      <c r="R54" s="13">
        <v>0</v>
      </c>
      <c r="S54" s="14">
        <v>0</v>
      </c>
      <c r="T54" s="13">
        <v>4.8083359327616313E-3</v>
      </c>
      <c r="U54" s="15">
        <f t="shared" si="0"/>
        <v>21634051.388089996</v>
      </c>
    </row>
    <row r="55" spans="1:21" x14ac:dyDescent="0.25">
      <c r="A55" s="8" t="s">
        <v>60</v>
      </c>
      <c r="B55" s="9">
        <v>1.2973417002000007E-2</v>
      </c>
      <c r="C55" s="10">
        <v>36568746.678933293</v>
      </c>
      <c r="D55" s="9">
        <v>1.2973417002000004E-2</v>
      </c>
      <c r="E55" s="10">
        <v>9525759.663873896</v>
      </c>
      <c r="F55" s="9">
        <v>1.496331E-2</v>
      </c>
      <c r="G55" s="10">
        <v>6430415.3919812702</v>
      </c>
      <c r="H55" s="9">
        <v>1.4053870000000001E-2</v>
      </c>
      <c r="I55" s="10">
        <v>1418924.3340620201</v>
      </c>
      <c r="J55" s="9">
        <v>1.405387E-2</v>
      </c>
      <c r="K55" s="10">
        <v>2569082.0647356799</v>
      </c>
      <c r="L55" s="9">
        <v>8.8546100000000023E-3</v>
      </c>
      <c r="M55" s="10">
        <v>862.0228473300001</v>
      </c>
      <c r="N55" s="9">
        <v>8.8546099999999954E-3</v>
      </c>
      <c r="O55" s="10">
        <v>503510.75669250003</v>
      </c>
      <c r="P55" s="9">
        <v>8.8546100000000041E-3</v>
      </c>
      <c r="Q55" s="10">
        <v>118408.22795195002</v>
      </c>
      <c r="R55" s="9">
        <v>2.9927162301695816E-4</v>
      </c>
      <c r="S55" s="10">
        <v>48613.215279871154</v>
      </c>
      <c r="T55" s="9">
        <v>1.270965974168258E-2</v>
      </c>
      <c r="U55" s="11">
        <f t="shared" si="0"/>
        <v>57184322.356357813</v>
      </c>
    </row>
    <row r="56" spans="1:21" x14ac:dyDescent="0.25">
      <c r="A56" s="12" t="s">
        <v>61</v>
      </c>
      <c r="B56" s="13">
        <v>3.0235228120000018E-3</v>
      </c>
      <c r="C56" s="14">
        <v>8522538.0308795273</v>
      </c>
      <c r="D56" s="13">
        <v>3.0235228120000009E-3</v>
      </c>
      <c r="E56" s="14">
        <v>2220028.2038966389</v>
      </c>
      <c r="F56" s="13">
        <v>6.3967499999999997E-3</v>
      </c>
      <c r="G56" s="14">
        <v>2748974.6358697498</v>
      </c>
      <c r="H56" s="13">
        <v>1.5043100000000002E-3</v>
      </c>
      <c r="I56" s="14">
        <v>151880.02059026001</v>
      </c>
      <c r="J56" s="13">
        <v>1.50431E-3</v>
      </c>
      <c r="K56" s="14">
        <v>274991.57461984002</v>
      </c>
      <c r="L56" s="13">
        <v>1.8965100000000001E-3</v>
      </c>
      <c r="M56" s="14">
        <v>184.63093802999998</v>
      </c>
      <c r="N56" s="13">
        <v>1.896509999999999E-3</v>
      </c>
      <c r="O56" s="14">
        <v>107843.6187675</v>
      </c>
      <c r="P56" s="13">
        <v>1.8965100000000008E-3</v>
      </c>
      <c r="Q56" s="14">
        <v>25361.070492449999</v>
      </c>
      <c r="R56" s="13">
        <v>0</v>
      </c>
      <c r="S56" s="14">
        <v>0</v>
      </c>
      <c r="T56" s="13">
        <v>3.1231220743574593E-3</v>
      </c>
      <c r="U56" s="15">
        <f t="shared" si="0"/>
        <v>14051801.786053997</v>
      </c>
    </row>
    <row r="57" spans="1:21" x14ac:dyDescent="0.25">
      <c r="A57" s="8" t="s">
        <v>62</v>
      </c>
      <c r="B57" s="9">
        <v>2.1444136890000011E-3</v>
      </c>
      <c r="C57" s="10">
        <v>6044554.1028850563</v>
      </c>
      <c r="D57" s="9">
        <v>2.1444136890000007E-3</v>
      </c>
      <c r="E57" s="10">
        <v>1574540.4173924373</v>
      </c>
      <c r="F57" s="9">
        <v>5.0466466666666664E-3</v>
      </c>
      <c r="G57" s="10">
        <v>2168773.7808829932</v>
      </c>
      <c r="H57" s="9">
        <v>7.1764999999999991E-4</v>
      </c>
      <c r="I57" s="10">
        <v>72456.273491899992</v>
      </c>
      <c r="J57" s="9">
        <v>7.1764999999999991E-4</v>
      </c>
      <c r="K57" s="10">
        <v>131188.18828959999</v>
      </c>
      <c r="L57" s="9">
        <v>1.3838800000000003E-3</v>
      </c>
      <c r="M57" s="10">
        <v>134.72486964000001</v>
      </c>
      <c r="N57" s="9">
        <v>1.3838799999999994E-3</v>
      </c>
      <c r="O57" s="10">
        <v>78693.298290000006</v>
      </c>
      <c r="P57" s="9">
        <v>1.3838800000000007E-3</v>
      </c>
      <c r="Q57" s="10">
        <v>18505.928380600002</v>
      </c>
      <c r="R57" s="9">
        <v>0</v>
      </c>
      <c r="S57" s="10">
        <v>0</v>
      </c>
      <c r="T57" s="9">
        <v>2.2423245330772906E-3</v>
      </c>
      <c r="U57" s="11">
        <f t="shared" si="0"/>
        <v>10088846.714482225</v>
      </c>
    </row>
    <row r="58" spans="1:21" x14ac:dyDescent="0.25">
      <c r="A58" s="12" t="s">
        <v>63</v>
      </c>
      <c r="B58" s="13">
        <v>4.1013171040000023E-3</v>
      </c>
      <c r="C58" s="14">
        <v>11560564.668740023</v>
      </c>
      <c r="D58" s="13">
        <v>4.1013171040000015E-3</v>
      </c>
      <c r="E58" s="14">
        <v>3011401.0080780182</v>
      </c>
      <c r="F58" s="13">
        <v>7.818336666666665E-3</v>
      </c>
      <c r="G58" s="14">
        <v>3359895.1328967228</v>
      </c>
      <c r="H58" s="13">
        <v>2.4501899999999997E-3</v>
      </c>
      <c r="I58" s="14">
        <v>247379.13571673995</v>
      </c>
      <c r="J58" s="13">
        <v>2.4501899999999997E-3</v>
      </c>
      <c r="K58" s="14">
        <v>447900.76926815993</v>
      </c>
      <c r="L58" s="13">
        <v>2.8193900000000006E-3</v>
      </c>
      <c r="M58" s="14">
        <v>274.47607467</v>
      </c>
      <c r="N58" s="13">
        <v>2.819389999999998E-3</v>
      </c>
      <c r="O58" s="14">
        <v>160322.49780749998</v>
      </c>
      <c r="P58" s="13">
        <v>2.819390000000001E-3</v>
      </c>
      <c r="Q58" s="14">
        <v>37702.278678049996</v>
      </c>
      <c r="R58" s="13">
        <v>0</v>
      </c>
      <c r="S58" s="14">
        <v>0</v>
      </c>
      <c r="T58" s="13">
        <v>4.1841002325831251E-3</v>
      </c>
      <c r="U58" s="15">
        <f t="shared" si="0"/>
        <v>18825439.96725988</v>
      </c>
    </row>
    <row r="59" spans="1:21" x14ac:dyDescent="0.25">
      <c r="A59" s="8" t="s">
        <v>64</v>
      </c>
      <c r="B59" s="9">
        <v>4.6742036290000023E-3</v>
      </c>
      <c r="C59" s="10">
        <v>13175385.359793872</v>
      </c>
      <c r="D59" s="9">
        <v>4.6742036290000014E-3</v>
      </c>
      <c r="E59" s="10">
        <v>3432044.1856603469</v>
      </c>
      <c r="F59" s="9">
        <v>8.9983500000000004E-3</v>
      </c>
      <c r="G59" s="10">
        <v>3867000.5728969499</v>
      </c>
      <c r="H59" s="9">
        <v>2.8868200000000004E-3</v>
      </c>
      <c r="I59" s="10">
        <v>291462.71781772003</v>
      </c>
      <c r="J59" s="9">
        <v>2.88682E-3</v>
      </c>
      <c r="K59" s="10">
        <v>527717.80912448</v>
      </c>
      <c r="L59" s="9">
        <v>2.9497300000000007E-3</v>
      </c>
      <c r="M59" s="10">
        <v>287.16506469000001</v>
      </c>
      <c r="N59" s="9">
        <v>2.9497299999999981E-3</v>
      </c>
      <c r="O59" s="10">
        <v>167734.18415249998</v>
      </c>
      <c r="P59" s="9">
        <v>2.9497300000000007E-3</v>
      </c>
      <c r="Q59" s="10">
        <v>39445.249676349995</v>
      </c>
      <c r="R59" s="9">
        <v>0</v>
      </c>
      <c r="S59" s="10">
        <v>0</v>
      </c>
      <c r="T59" s="9">
        <v>4.7787813965914239E-3</v>
      </c>
      <c r="U59" s="11">
        <f t="shared" si="0"/>
        <v>21501077.244186908</v>
      </c>
    </row>
    <row r="60" spans="1:21" x14ac:dyDescent="0.25">
      <c r="A60" s="12" t="s">
        <v>65</v>
      </c>
      <c r="B60" s="13">
        <v>1.8493894830000006E-3</v>
      </c>
      <c r="C60" s="14">
        <v>5212956.2708178181</v>
      </c>
      <c r="D60" s="13">
        <v>1.8493894830000008E-3</v>
      </c>
      <c r="E60" s="14">
        <v>1357918.2521642651</v>
      </c>
      <c r="F60" s="13">
        <v>3.1278333333333327E-3</v>
      </c>
      <c r="G60" s="14">
        <v>1344172.3529231665</v>
      </c>
      <c r="H60" s="13">
        <v>1.8763999999999999E-4</v>
      </c>
      <c r="I60" s="14">
        <v>18944.74347944</v>
      </c>
      <c r="J60" s="13">
        <v>1.8764000000000001E-4</v>
      </c>
      <c r="K60" s="14">
        <v>34301.054344960001</v>
      </c>
      <c r="L60" s="13">
        <v>3.3198700000000008E-3</v>
      </c>
      <c r="M60" s="14">
        <v>323.19930411000001</v>
      </c>
      <c r="N60" s="13">
        <v>3.3198699999999982E-3</v>
      </c>
      <c r="O60" s="14">
        <v>188781.9176475</v>
      </c>
      <c r="P60" s="13">
        <v>3.3198700000000012E-3</v>
      </c>
      <c r="Q60" s="14">
        <v>44394.944975649996</v>
      </c>
      <c r="R60" s="13">
        <v>0</v>
      </c>
      <c r="S60" s="14">
        <v>0</v>
      </c>
      <c r="T60" s="13">
        <v>1.8229121312725236E-3</v>
      </c>
      <c r="U60" s="15">
        <f t="shared" si="0"/>
        <v>8201792.7356569087</v>
      </c>
    </row>
    <row r="61" spans="1:21" x14ac:dyDescent="0.25">
      <c r="A61" s="8" t="s">
        <v>66</v>
      </c>
      <c r="B61" s="9">
        <v>5.4359948600000022E-3</v>
      </c>
      <c r="C61" s="10">
        <v>15322680.13528572</v>
      </c>
      <c r="D61" s="9">
        <v>5.4359948600000031E-3</v>
      </c>
      <c r="E61" s="10">
        <v>3991391.0546798161</v>
      </c>
      <c r="F61" s="9">
        <v>4.3605333333333329E-3</v>
      </c>
      <c r="G61" s="10">
        <v>1873919.6517290664</v>
      </c>
      <c r="H61" s="9">
        <v>6.1760000000000001E-3</v>
      </c>
      <c r="I61" s="10">
        <v>623549.00729600003</v>
      </c>
      <c r="J61" s="9">
        <v>6.1759999999999992E-3</v>
      </c>
      <c r="K61" s="10">
        <v>1128988.0176639999</v>
      </c>
      <c r="L61" s="9">
        <v>5.3486000000000011E-3</v>
      </c>
      <c r="M61" s="10">
        <v>520.70225579999999</v>
      </c>
      <c r="N61" s="9">
        <v>5.3485999999999976E-3</v>
      </c>
      <c r="O61" s="10">
        <v>304144.12755000003</v>
      </c>
      <c r="P61" s="9">
        <v>5.3486000000000028E-3</v>
      </c>
      <c r="Q61" s="10">
        <v>71524.126757000005</v>
      </c>
      <c r="R61" s="9">
        <v>0</v>
      </c>
      <c r="S61" s="10">
        <v>0</v>
      </c>
      <c r="T61" s="9">
        <v>5.1823213934318992E-3</v>
      </c>
      <c r="U61" s="11">
        <f t="shared" si="0"/>
        <v>23316716.823217399</v>
      </c>
    </row>
    <row r="62" spans="1:21" x14ac:dyDescent="0.25">
      <c r="A62" s="12" t="s">
        <v>67</v>
      </c>
      <c r="B62" s="13">
        <v>1.8445857640000008E-3</v>
      </c>
      <c r="C62" s="14">
        <v>5199415.8147297502</v>
      </c>
      <c r="D62" s="13">
        <v>1.8445857640000008E-3</v>
      </c>
      <c r="E62" s="14">
        <v>1354391.1110356227</v>
      </c>
      <c r="F62" s="13">
        <v>3.2483133333333328E-3</v>
      </c>
      <c r="G62" s="14">
        <v>1395948.0928113265</v>
      </c>
      <c r="H62" s="13">
        <v>1.2585E-4</v>
      </c>
      <c r="I62" s="14">
        <v>12706.2245091</v>
      </c>
      <c r="J62" s="13">
        <v>1.2585E-4</v>
      </c>
      <c r="K62" s="14">
        <v>23005.690094400001</v>
      </c>
      <c r="L62" s="13">
        <v>3.2741900000000006E-3</v>
      </c>
      <c r="M62" s="14">
        <v>318.75221907000002</v>
      </c>
      <c r="N62" s="13">
        <v>3.2741899999999984E-3</v>
      </c>
      <c r="O62" s="14">
        <v>186184.35870750001</v>
      </c>
      <c r="P62" s="13">
        <v>3.2741900000000015E-3</v>
      </c>
      <c r="Q62" s="14">
        <v>43784.089404049999</v>
      </c>
      <c r="R62" s="13">
        <v>0</v>
      </c>
      <c r="S62" s="14">
        <v>0</v>
      </c>
      <c r="T62" s="13">
        <v>1.8260151603708783E-3</v>
      </c>
      <c r="U62" s="15">
        <f t="shared" si="0"/>
        <v>8215754.1335108196</v>
      </c>
    </row>
    <row r="63" spans="1:21" x14ac:dyDescent="0.25">
      <c r="A63" s="8" t="s">
        <v>68</v>
      </c>
      <c r="B63" s="9">
        <v>5.8668787419000022E-2</v>
      </c>
      <c r="C63" s="10">
        <v>165372316.69612214</v>
      </c>
      <c r="D63" s="9">
        <v>5.8668787419000015E-2</v>
      </c>
      <c r="E63" s="10">
        <v>43077684.825682171</v>
      </c>
      <c r="F63" s="9">
        <v>4.3519849999999992E-2</v>
      </c>
      <c r="G63" s="10">
        <v>18702460.438012447</v>
      </c>
      <c r="H63" s="9">
        <v>6.5407320000000005E-2</v>
      </c>
      <c r="I63" s="10">
        <v>6603735.3393607205</v>
      </c>
      <c r="J63" s="9">
        <v>6.5407320000000005E-2</v>
      </c>
      <c r="K63" s="10">
        <v>11956619.25963648</v>
      </c>
      <c r="L63" s="9">
        <v>6.3877170000000011E-2</v>
      </c>
      <c r="M63" s="10">
        <v>6218.6341310099997</v>
      </c>
      <c r="N63" s="9">
        <v>6.3877169999999955E-2</v>
      </c>
      <c r="O63" s="10">
        <v>3632327.3641724996</v>
      </c>
      <c r="P63" s="9">
        <v>6.3877170000000025E-2</v>
      </c>
      <c r="Q63" s="10">
        <v>854197.13643914997</v>
      </c>
      <c r="R63" s="9">
        <v>0.24295958224680683</v>
      </c>
      <c r="S63" s="10">
        <v>39465975.280263416</v>
      </c>
      <c r="T63" s="9">
        <v>6.4381748260042657E-2</v>
      </c>
      <c r="U63" s="11">
        <f t="shared" si="0"/>
        <v>289671534.97382003</v>
      </c>
    </row>
    <row r="64" spans="1:21" x14ac:dyDescent="0.25">
      <c r="A64" s="12" t="s">
        <v>69</v>
      </c>
      <c r="B64" s="13">
        <v>2.4848259910000016E-3</v>
      </c>
      <c r="C64" s="14">
        <v>7004089.3769236133</v>
      </c>
      <c r="D64" s="13">
        <v>2.4848259910000008E-3</v>
      </c>
      <c r="E64" s="14">
        <v>1824488.8908731064</v>
      </c>
      <c r="F64" s="13">
        <v>3.9132699999999999E-3</v>
      </c>
      <c r="G64" s="14">
        <v>1681710.2393105899</v>
      </c>
      <c r="H64" s="13">
        <v>2.5376999999999999E-3</v>
      </c>
      <c r="I64" s="14">
        <v>256214.4293742</v>
      </c>
      <c r="J64" s="13">
        <v>2.5376999999999999E-3</v>
      </c>
      <c r="K64" s="14">
        <v>463897.81289279996</v>
      </c>
      <c r="L64" s="13">
        <v>7.9103000000000018E-4</v>
      </c>
      <c r="M64" s="14">
        <v>77.009143590000008</v>
      </c>
      <c r="N64" s="13">
        <v>7.9102999999999964E-4</v>
      </c>
      <c r="O64" s="14">
        <v>44981.327677500005</v>
      </c>
      <c r="P64" s="13">
        <v>7.910300000000004E-4</v>
      </c>
      <c r="Q64" s="14">
        <v>10578.044719850001</v>
      </c>
      <c r="R64" s="13">
        <v>0</v>
      </c>
      <c r="S64" s="14">
        <v>0</v>
      </c>
      <c r="T64" s="13">
        <v>2.50840940060524E-3</v>
      </c>
      <c r="U64" s="15">
        <f t="shared" si="0"/>
        <v>11286037.130915251</v>
      </c>
    </row>
    <row r="65" spans="1:21" x14ac:dyDescent="0.25">
      <c r="A65" s="8" t="s">
        <v>70</v>
      </c>
      <c r="B65" s="9">
        <v>2.222485238000001E-3</v>
      </c>
      <c r="C65" s="10">
        <v>6264617.8453649897</v>
      </c>
      <c r="D65" s="9">
        <v>2.222485238000001E-3</v>
      </c>
      <c r="E65" s="10">
        <v>1631864.6221293779</v>
      </c>
      <c r="F65" s="9">
        <v>5.1945299999999993E-3</v>
      </c>
      <c r="G65" s="10">
        <v>2232325.9804220097</v>
      </c>
      <c r="H65" s="9">
        <v>7.6816999999999988E-4</v>
      </c>
      <c r="I65" s="10">
        <v>77556.936679819992</v>
      </c>
      <c r="J65" s="9">
        <v>7.6816999999999988E-4</v>
      </c>
      <c r="K65" s="10">
        <v>140423.36877087998</v>
      </c>
      <c r="L65" s="9">
        <v>1.4318300000000005E-3</v>
      </c>
      <c r="M65" s="10">
        <v>139.39294599000002</v>
      </c>
      <c r="N65" s="9">
        <v>1.4318299999999994E-3</v>
      </c>
      <c r="O65" s="10">
        <v>81419.939077500007</v>
      </c>
      <c r="P65" s="9">
        <v>1.4318300000000007E-3</v>
      </c>
      <c r="Q65" s="10">
        <v>19147.139515850002</v>
      </c>
      <c r="R65" s="9">
        <v>0</v>
      </c>
      <c r="S65" s="10">
        <v>0</v>
      </c>
      <c r="T65" s="9">
        <v>2.3220369498118398E-3</v>
      </c>
      <c r="U65" s="11">
        <f t="shared" si="0"/>
        <v>10447495.224906418</v>
      </c>
    </row>
    <row r="66" spans="1:21" x14ac:dyDescent="0.25">
      <c r="A66" s="12" t="s">
        <v>71</v>
      </c>
      <c r="B66" s="13">
        <v>6.768924314000003E-3</v>
      </c>
      <c r="C66" s="14">
        <v>19079867.585338432</v>
      </c>
      <c r="D66" s="13">
        <v>6.7689243140000022E-3</v>
      </c>
      <c r="E66" s="14">
        <v>4970097.4067338072</v>
      </c>
      <c r="F66" s="13">
        <v>9.5286999999999993E-3</v>
      </c>
      <c r="G66" s="14">
        <v>4094916.1078378996</v>
      </c>
      <c r="H66" s="13">
        <v>6.1011200000000007E-3</v>
      </c>
      <c r="I66" s="14">
        <v>615988.87943552004</v>
      </c>
      <c r="J66" s="13">
        <v>6.1011199999999998E-3</v>
      </c>
      <c r="K66" s="14">
        <v>1115299.76915968</v>
      </c>
      <c r="L66" s="13">
        <v>4.8419000000000005E-3</v>
      </c>
      <c r="M66" s="14">
        <v>471.37349069999999</v>
      </c>
      <c r="N66" s="13">
        <v>4.8418999999999971E-3</v>
      </c>
      <c r="O66" s="14">
        <v>275331.01207499998</v>
      </c>
      <c r="P66" s="13">
        <v>4.8419000000000014E-3</v>
      </c>
      <c r="Q66" s="14">
        <v>64748.283540499993</v>
      </c>
      <c r="R66" s="13">
        <v>2.681816999531259E-3</v>
      </c>
      <c r="S66" s="14">
        <v>435630.16708752146</v>
      </c>
      <c r="T66" s="13">
        <v>6.8127229660346943E-3</v>
      </c>
      <c r="U66" s="15">
        <f t="shared" si="0"/>
        <v>30652350.584699057</v>
      </c>
    </row>
    <row r="67" spans="1:21" x14ac:dyDescent="0.25">
      <c r="A67" s="8" t="s">
        <v>72</v>
      </c>
      <c r="B67" s="9">
        <v>2.0060104210000008E-3</v>
      </c>
      <c r="C67" s="10">
        <v>5654430.6646075174</v>
      </c>
      <c r="D67" s="9">
        <v>2.0060104210000004E-3</v>
      </c>
      <c r="E67" s="10">
        <v>1472917.516697926</v>
      </c>
      <c r="F67" s="9">
        <v>4.3874599999999993E-3</v>
      </c>
      <c r="G67" s="10">
        <v>1885491.2660168197</v>
      </c>
      <c r="H67" s="9">
        <v>7.3433999999999999E-4</v>
      </c>
      <c r="I67" s="10">
        <v>74141.35006764</v>
      </c>
      <c r="J67" s="9">
        <v>7.343400000000001E-4</v>
      </c>
      <c r="K67" s="10">
        <v>134239.16141376001</v>
      </c>
      <c r="L67" s="9">
        <v>1.5583100000000003E-3</v>
      </c>
      <c r="M67" s="10">
        <v>151.70615343</v>
      </c>
      <c r="N67" s="9">
        <v>1.5583099999999994E-3</v>
      </c>
      <c r="O67" s="10">
        <v>88612.129417500008</v>
      </c>
      <c r="P67" s="9">
        <v>1.5583100000000007E-3</v>
      </c>
      <c r="Q67" s="10">
        <v>20838.49268345</v>
      </c>
      <c r="R67" s="9">
        <v>0</v>
      </c>
      <c r="S67" s="10">
        <v>0</v>
      </c>
      <c r="T67" s="9">
        <v>2.0738477172044527E-3</v>
      </c>
      <c r="U67" s="11">
        <f t="shared" si="0"/>
        <v>9330822.2870580442</v>
      </c>
    </row>
    <row r="68" spans="1:21" x14ac:dyDescent="0.25">
      <c r="A68" s="12" t="s">
        <v>73</v>
      </c>
      <c r="B68" s="13">
        <v>2.2681819700000011E-3</v>
      </c>
      <c r="C68" s="14">
        <v>6393425.2533366513</v>
      </c>
      <c r="D68" s="13">
        <v>2.2681819700000007E-3</v>
      </c>
      <c r="E68" s="14">
        <v>1665417.5470364667</v>
      </c>
      <c r="F68" s="13">
        <v>5.1778599999999994E-3</v>
      </c>
      <c r="G68" s="14">
        <v>2225162.1226536199</v>
      </c>
      <c r="H68" s="13">
        <v>1.0180599999999999E-3</v>
      </c>
      <c r="I68" s="14">
        <v>102786.64222275998</v>
      </c>
      <c r="J68" s="13">
        <v>1.0180599999999999E-3</v>
      </c>
      <c r="K68" s="14">
        <v>186103.87649983997</v>
      </c>
      <c r="L68" s="13">
        <v>1.1906400000000002E-3</v>
      </c>
      <c r="M68" s="14">
        <v>115.91237592</v>
      </c>
      <c r="N68" s="13">
        <v>1.1906399999999993E-3</v>
      </c>
      <c r="O68" s="14">
        <v>67704.850619999997</v>
      </c>
      <c r="P68" s="13">
        <v>1.1906400000000004E-3</v>
      </c>
      <c r="Q68" s="14">
        <v>15921.8274468</v>
      </c>
      <c r="R68" s="13">
        <v>0</v>
      </c>
      <c r="S68" s="14">
        <v>0</v>
      </c>
      <c r="T68" s="13">
        <v>2.3685205629506989E-3</v>
      </c>
      <c r="U68" s="15">
        <f t="shared" si="0"/>
        <v>10656638.032192057</v>
      </c>
    </row>
    <row r="69" spans="1:21" x14ac:dyDescent="0.25">
      <c r="A69" s="8" t="s">
        <v>74</v>
      </c>
      <c r="B69" s="9">
        <v>2.2402499090000013E-3</v>
      </c>
      <c r="C69" s="10">
        <v>6314691.9124772586</v>
      </c>
      <c r="D69" s="9">
        <v>2.2402499090000009E-3</v>
      </c>
      <c r="E69" s="10">
        <v>1644908.3704670521</v>
      </c>
      <c r="F69" s="9">
        <v>5.4425566666666666E-3</v>
      </c>
      <c r="G69" s="10">
        <v>2338914.3285184633</v>
      </c>
      <c r="H69" s="9">
        <v>7.4381000000000002E-4</v>
      </c>
      <c r="I69" s="10">
        <v>75097.472007260003</v>
      </c>
      <c r="J69" s="9">
        <v>7.4381000000000002E-4</v>
      </c>
      <c r="K69" s="10">
        <v>135970.30074784</v>
      </c>
      <c r="L69" s="9">
        <v>1.2650600000000004E-3</v>
      </c>
      <c r="M69" s="10">
        <v>123.15738618000002</v>
      </c>
      <c r="N69" s="9">
        <v>1.2650599999999995E-3</v>
      </c>
      <c r="O69" s="10">
        <v>71936.688105000008</v>
      </c>
      <c r="P69" s="9">
        <v>1.2650600000000008E-3</v>
      </c>
      <c r="Q69" s="10">
        <v>16917.008524700002</v>
      </c>
      <c r="R69" s="9">
        <v>0</v>
      </c>
      <c r="S69" s="10">
        <v>0</v>
      </c>
      <c r="T69" s="9">
        <v>2.3556120999489462E-3</v>
      </c>
      <c r="U69" s="11">
        <f t="shared" si="0"/>
        <v>10598559.238233753</v>
      </c>
    </row>
    <row r="70" spans="1:21" x14ac:dyDescent="0.25">
      <c r="A70" s="12" t="s">
        <v>75</v>
      </c>
      <c r="B70" s="13">
        <v>1.9836519030000011E-3</v>
      </c>
      <c r="C70" s="14">
        <v>5591407.7169344164</v>
      </c>
      <c r="D70" s="13">
        <v>1.9836519030000006E-3</v>
      </c>
      <c r="E70" s="14">
        <v>1456500.726204291</v>
      </c>
      <c r="F70" s="13">
        <v>4.705159999999999E-3</v>
      </c>
      <c r="G70" s="14">
        <v>2022021.4167677197</v>
      </c>
      <c r="H70" s="13">
        <v>5.2999999999999998E-4</v>
      </c>
      <c r="I70" s="14">
        <v>53510.520379999994</v>
      </c>
      <c r="J70" s="13">
        <v>5.2999999999999998E-4</v>
      </c>
      <c r="K70" s="14">
        <v>96885.305919999999</v>
      </c>
      <c r="L70" s="13">
        <v>1.4727100000000003E-3</v>
      </c>
      <c r="M70" s="14">
        <v>143.37273663000002</v>
      </c>
      <c r="N70" s="13">
        <v>1.4727099999999993E-3</v>
      </c>
      <c r="O70" s="14">
        <v>83744.549617500001</v>
      </c>
      <c r="P70" s="13">
        <v>1.4727100000000008E-3</v>
      </c>
      <c r="Q70" s="14">
        <v>19693.807111450002</v>
      </c>
      <c r="R70" s="13">
        <v>0</v>
      </c>
      <c r="S70" s="14">
        <v>0</v>
      </c>
      <c r="T70" s="13">
        <v>2.0723108333374658E-3</v>
      </c>
      <c r="U70" s="15">
        <f t="shared" si="0"/>
        <v>9323907.4156720042</v>
      </c>
    </row>
    <row r="71" spans="1:21" x14ac:dyDescent="0.25">
      <c r="A71" s="8" t="s">
        <v>76</v>
      </c>
      <c r="B71" s="9">
        <v>2.3476001130000013E-3</v>
      </c>
      <c r="C71" s="10">
        <v>6617284.700129319</v>
      </c>
      <c r="D71" s="9">
        <v>2.3476001130000009E-3</v>
      </c>
      <c r="E71" s="10">
        <v>1723730.4913480959</v>
      </c>
      <c r="F71" s="9">
        <v>6.3283666666666665E-3</v>
      </c>
      <c r="G71" s="10">
        <v>2719587.2049322333</v>
      </c>
      <c r="H71" s="9">
        <v>6.941899999999998E-4</v>
      </c>
      <c r="I71" s="10">
        <v>70087.675740739985</v>
      </c>
      <c r="J71" s="9">
        <v>6.9418999999999991E-4</v>
      </c>
      <c r="K71" s="10">
        <v>126899.64248415998</v>
      </c>
      <c r="L71" s="9">
        <v>7.7398000000000018E-4</v>
      </c>
      <c r="M71" s="10">
        <v>75.349274940000001</v>
      </c>
      <c r="N71" s="9">
        <v>7.7397999999999953E-4</v>
      </c>
      <c r="O71" s="10">
        <v>44011.792214999994</v>
      </c>
      <c r="P71" s="9">
        <v>7.7398000000000028E-4</v>
      </c>
      <c r="Q71" s="10">
        <v>10350.0436801</v>
      </c>
      <c r="R71" s="9">
        <v>0</v>
      </c>
      <c r="S71" s="10">
        <v>0</v>
      </c>
      <c r="T71" s="9">
        <v>2.5141858285795018E-3</v>
      </c>
      <c r="U71" s="11">
        <f t="shared" si="0"/>
        <v>11312026.89980459</v>
      </c>
    </row>
    <row r="72" spans="1:21" x14ac:dyDescent="0.25">
      <c r="A72" s="12" t="s">
        <v>77</v>
      </c>
      <c r="B72" s="13">
        <v>2.1777327830000011E-3</v>
      </c>
      <c r="C72" s="14">
        <v>6138472.1129104588</v>
      </c>
      <c r="D72" s="13">
        <v>2.1777327830000007E-3</v>
      </c>
      <c r="E72" s="14">
        <v>1599005.0346642858</v>
      </c>
      <c r="F72" s="13">
        <v>5.077396666666666E-3</v>
      </c>
      <c r="G72" s="14">
        <v>2181988.4555307431</v>
      </c>
      <c r="H72" s="13">
        <v>7.9206999999999997E-4</v>
      </c>
      <c r="I72" s="14">
        <v>79969.958259220002</v>
      </c>
      <c r="J72" s="13">
        <v>7.9207000000000008E-4</v>
      </c>
      <c r="K72" s="14">
        <v>144792.34766048001</v>
      </c>
      <c r="L72" s="13">
        <v>1.3482600000000002E-3</v>
      </c>
      <c r="M72" s="14">
        <v>131.25715578000001</v>
      </c>
      <c r="N72" s="13">
        <v>1.3482599999999993E-3</v>
      </c>
      <c r="O72" s="14">
        <v>76667.793705000004</v>
      </c>
      <c r="P72" s="13">
        <v>1.3482600000000006E-3</v>
      </c>
      <c r="Q72" s="14">
        <v>18029.6001087</v>
      </c>
      <c r="R72" s="13">
        <v>0</v>
      </c>
      <c r="S72" s="14">
        <v>0</v>
      </c>
      <c r="T72" s="13">
        <v>2.2757098377840027E-3</v>
      </c>
      <c r="U72" s="15">
        <f t="shared" si="0"/>
        <v>10239056.559994668</v>
      </c>
    </row>
    <row r="73" spans="1:21" x14ac:dyDescent="0.25">
      <c r="A73" s="8" t="s">
        <v>78</v>
      </c>
      <c r="B73" s="9">
        <v>2.2097291430000008E-3</v>
      </c>
      <c r="C73" s="10">
        <v>6228661.6738647986</v>
      </c>
      <c r="D73" s="9">
        <v>2.2097291430000008E-3</v>
      </c>
      <c r="E73" s="10">
        <v>1622498.4316183652</v>
      </c>
      <c r="F73" s="9">
        <v>5.2601966666666663E-3</v>
      </c>
      <c r="G73" s="10">
        <v>2260545.9360383432</v>
      </c>
      <c r="H73" s="9">
        <v>8.1101999999999997E-4</v>
      </c>
      <c r="I73" s="10">
        <v>81883.211770919996</v>
      </c>
      <c r="J73" s="9">
        <v>8.1101999999999997E-4</v>
      </c>
      <c r="K73" s="10">
        <v>148256.45435327999</v>
      </c>
      <c r="L73" s="9">
        <v>1.2339900000000001E-3</v>
      </c>
      <c r="M73" s="10">
        <v>120.13262846999999</v>
      </c>
      <c r="N73" s="9">
        <v>1.2339899999999993E-3</v>
      </c>
      <c r="O73" s="10">
        <v>70169.915857499989</v>
      </c>
      <c r="P73" s="9">
        <v>1.2339900000000003E-3</v>
      </c>
      <c r="Q73" s="10">
        <v>16501.525105049997</v>
      </c>
      <c r="R73" s="9">
        <v>0</v>
      </c>
      <c r="S73" s="10">
        <v>0</v>
      </c>
      <c r="T73" s="9">
        <v>2.3178456253789654E-3</v>
      </c>
      <c r="U73" s="11">
        <f t="shared" ref="U73:U77" si="1">+C73+E73+G73+I73+K73+M73+O73+Q73+S73</f>
        <v>10428637.281236729</v>
      </c>
    </row>
    <row r="74" spans="1:21" x14ac:dyDescent="0.25">
      <c r="A74" s="12" t="s">
        <v>79</v>
      </c>
      <c r="B74" s="13">
        <v>5.3061618290000034E-3</v>
      </c>
      <c r="C74" s="14">
        <v>14956714.004661452</v>
      </c>
      <c r="D74" s="13">
        <v>5.3061618290000017E-3</v>
      </c>
      <c r="E74" s="14">
        <v>3896060.8691513902</v>
      </c>
      <c r="F74" s="13">
        <v>9.8713966666666656E-3</v>
      </c>
      <c r="G74" s="14">
        <v>4242188.4640287431</v>
      </c>
      <c r="H74" s="13">
        <v>4.3144500000000001E-3</v>
      </c>
      <c r="I74" s="14">
        <v>435600.8767047</v>
      </c>
      <c r="J74" s="13">
        <v>4.3144500000000001E-3</v>
      </c>
      <c r="K74" s="14">
        <v>788692.09080480004</v>
      </c>
      <c r="L74" s="13">
        <v>1.9210600000000005E-3</v>
      </c>
      <c r="M74" s="14">
        <v>187.02095418000002</v>
      </c>
      <c r="N74" s="13">
        <v>1.921059999999999E-3</v>
      </c>
      <c r="O74" s="14">
        <v>109239.636105</v>
      </c>
      <c r="P74" s="13">
        <v>1.9210600000000009E-3</v>
      </c>
      <c r="Q74" s="14">
        <v>25689.365244700002</v>
      </c>
      <c r="R74" s="13">
        <v>0</v>
      </c>
      <c r="S74" s="14">
        <v>0</v>
      </c>
      <c r="T74" s="13">
        <v>5.4351741644160104E-3</v>
      </c>
      <c r="U74" s="15">
        <f t="shared" si="1"/>
        <v>24454372.327654969</v>
      </c>
    </row>
    <row r="75" spans="1:21" x14ac:dyDescent="0.25">
      <c r="A75" s="8" t="s">
        <v>80</v>
      </c>
      <c r="B75" s="9">
        <v>2.1827463480000014E-3</v>
      </c>
      <c r="C75" s="10">
        <v>6152604.0712384079</v>
      </c>
      <c r="D75" s="9">
        <v>2.1827463480000005E-3</v>
      </c>
      <c r="E75" s="10">
        <v>1602686.2556750532</v>
      </c>
      <c r="F75" s="9">
        <v>5.2613466666666673E-3</v>
      </c>
      <c r="G75" s="10">
        <v>2261040.1433828934</v>
      </c>
      <c r="H75" s="9">
        <v>8.9581999999999997E-4</v>
      </c>
      <c r="I75" s="10">
        <v>90444.895031719992</v>
      </c>
      <c r="J75" s="9">
        <v>8.9581999999999997E-4</v>
      </c>
      <c r="K75" s="10">
        <v>163758.10330048</v>
      </c>
      <c r="L75" s="9">
        <v>9.8014000000000022E-4</v>
      </c>
      <c r="M75" s="10">
        <v>95.419569420000002</v>
      </c>
      <c r="N75" s="9">
        <v>9.8013999999999935E-4</v>
      </c>
      <c r="O75" s="10">
        <v>55734.925994999998</v>
      </c>
      <c r="P75" s="9">
        <v>9.8014000000000044E-4</v>
      </c>
      <c r="Q75" s="10">
        <v>13106.917249300001</v>
      </c>
      <c r="R75" s="9">
        <v>0</v>
      </c>
      <c r="S75" s="10">
        <v>0</v>
      </c>
      <c r="T75" s="9">
        <v>2.2980276672126512E-3</v>
      </c>
      <c r="U75" s="11">
        <f t="shared" si="1"/>
        <v>10339470.731442275</v>
      </c>
    </row>
    <row r="76" spans="1:21" x14ac:dyDescent="0.25">
      <c r="A76" s="12" t="s">
        <v>81</v>
      </c>
      <c r="B76" s="13">
        <v>2.1546870980000015E-3</v>
      </c>
      <c r="C76" s="14">
        <v>6073512.2170959972</v>
      </c>
      <c r="D76" s="13">
        <v>2.1546870980000007E-3</v>
      </c>
      <c r="E76" s="14">
        <v>1582083.6903056253</v>
      </c>
      <c r="F76" s="13">
        <v>4.8254999999999999E-3</v>
      </c>
      <c r="G76" s="14">
        <v>2073736.9922834998</v>
      </c>
      <c r="H76" s="13">
        <v>7.1719000000000004E-4</v>
      </c>
      <c r="I76" s="14">
        <v>72409.83039874</v>
      </c>
      <c r="J76" s="13">
        <v>7.1718999999999993E-4</v>
      </c>
      <c r="K76" s="14">
        <v>131104.09915615999</v>
      </c>
      <c r="L76" s="13">
        <v>1.6723500000000002E-3</v>
      </c>
      <c r="M76" s="14">
        <v>162.80828954999998</v>
      </c>
      <c r="N76" s="13">
        <v>1.6723499999999991E-3</v>
      </c>
      <c r="O76" s="14">
        <v>95096.928487500001</v>
      </c>
      <c r="P76" s="13">
        <v>1.6723500000000008E-3</v>
      </c>
      <c r="Q76" s="14">
        <v>22363.492013250001</v>
      </c>
      <c r="R76" s="13">
        <v>0</v>
      </c>
      <c r="S76" s="14">
        <v>0</v>
      </c>
      <c r="T76" s="13">
        <v>2.2337950231446978E-3</v>
      </c>
      <c r="U76" s="15">
        <f t="shared" si="1"/>
        <v>10050470.058030322</v>
      </c>
    </row>
    <row r="77" spans="1:21" x14ac:dyDescent="0.25">
      <c r="A77" s="8" t="s">
        <v>82</v>
      </c>
      <c r="B77" s="9">
        <v>3.5894020750000017E-3</v>
      </c>
      <c r="C77" s="10">
        <v>10117607.041327454</v>
      </c>
      <c r="D77" s="9">
        <v>3.5894020750000017E-3</v>
      </c>
      <c r="E77" s="10">
        <v>2635526.2841076655</v>
      </c>
      <c r="F77" s="9">
        <v>6.6949533333333332E-3</v>
      </c>
      <c r="G77" s="10">
        <v>2877126.1815242064</v>
      </c>
      <c r="H77" s="9">
        <v>2.7375199999999998E-3</v>
      </c>
      <c r="I77" s="10">
        <v>276388.90518991998</v>
      </c>
      <c r="J77" s="9">
        <v>2.7375199999999998E-3</v>
      </c>
      <c r="K77" s="10">
        <v>500425.40124927997</v>
      </c>
      <c r="L77" s="9">
        <v>1.5963900000000005E-3</v>
      </c>
      <c r="M77" s="10">
        <v>155.41335567000002</v>
      </c>
      <c r="N77" s="9">
        <v>1.5963899999999992E-3</v>
      </c>
      <c r="O77" s="10">
        <v>90777.520057500005</v>
      </c>
      <c r="P77" s="9">
        <v>1.5963900000000009E-3</v>
      </c>
      <c r="Q77" s="10">
        <v>21347.717293050002</v>
      </c>
      <c r="R77" s="9">
        <v>0</v>
      </c>
      <c r="S77" s="10">
        <v>0</v>
      </c>
      <c r="T77" s="9">
        <v>3.67155482026401E-3</v>
      </c>
      <c r="U77" s="11">
        <f t="shared" si="1"/>
        <v>16519354.464104747</v>
      </c>
    </row>
    <row r="78" spans="1:21" x14ac:dyDescent="0.25">
      <c r="A78" s="16" t="s">
        <v>83</v>
      </c>
      <c r="B78" s="17">
        <f>SUM(B6:B77)</f>
        <v>1.0000000000000002</v>
      </c>
      <c r="C78" s="18">
        <f>SUM(C6:C77)</f>
        <v>2818744411.9999986</v>
      </c>
      <c r="D78" s="17">
        <f>SUM(D6:D77)</f>
        <v>1.0000000000000002</v>
      </c>
      <c r="E78" s="18">
        <f t="shared" ref="E78:S78" si="2">SUM(E6:E77)</f>
        <v>734252175.99999976</v>
      </c>
      <c r="F78" s="17">
        <f>SUM(F6:F77)</f>
        <v>0.99999999999999967</v>
      </c>
      <c r="G78" s="18">
        <f t="shared" si="2"/>
        <v>429745517</v>
      </c>
      <c r="H78" s="17">
        <f>SUM(H6:H77)</f>
        <v>1.0000000000000002</v>
      </c>
      <c r="I78" s="18">
        <f t="shared" si="2"/>
        <v>100963246</v>
      </c>
      <c r="J78" s="17">
        <f>SUM(J6:J77)</f>
        <v>1</v>
      </c>
      <c r="K78" s="18">
        <f t="shared" si="2"/>
        <v>182802464</v>
      </c>
      <c r="L78" s="17">
        <f>SUM(L6:L77)</f>
        <v>1.0000000000000004</v>
      </c>
      <c r="M78" s="18">
        <f t="shared" si="2"/>
        <v>97352.999999999985</v>
      </c>
      <c r="N78" s="17">
        <f>SUM(N6:N77)</f>
        <v>0.99999999999999956</v>
      </c>
      <c r="O78" s="18">
        <f t="shared" si="2"/>
        <v>56864250.00000003</v>
      </c>
      <c r="P78" s="17">
        <f>SUM(P6:P77)</f>
        <v>1.0000000000000004</v>
      </c>
      <c r="Q78" s="18">
        <f t="shared" si="2"/>
        <v>13372494.999999994</v>
      </c>
      <c r="R78" s="17">
        <f>SUM(R6:R77)</f>
        <v>0.99999999999999989</v>
      </c>
      <c r="S78" s="18">
        <f t="shared" si="2"/>
        <v>162438439</v>
      </c>
      <c r="T78" s="17">
        <f>SUM(T6:T77)</f>
        <v>0.99999999999999978</v>
      </c>
      <c r="U78" s="18">
        <f>SUM(U6:U77)</f>
        <v>4499280351.999999</v>
      </c>
    </row>
    <row r="79" spans="1:21" x14ac:dyDescent="0.25">
      <c r="A79" s="19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2"/>
    </row>
    <row r="80" spans="1:21" x14ac:dyDescent="0.25">
      <c r="A80" s="20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2"/>
    </row>
    <row r="81" spans="1:21" x14ac:dyDescent="0.25">
      <c r="A81" s="20"/>
      <c r="B81" s="20"/>
      <c r="C81" s="23"/>
      <c r="D81" s="23"/>
      <c r="E81" s="23"/>
      <c r="F81" s="23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</row>
    <row r="82" spans="1:2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5"/>
    </row>
    <row r="83" spans="1:2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</row>
    <row r="84" spans="1:2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5"/>
    </row>
  </sheetData>
  <mergeCells count="3">
    <mergeCell ref="A2:U2"/>
    <mergeCell ref="A3:U3"/>
    <mergeCell ref="A4:U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33.140625" customWidth="1"/>
    <col min="2" max="2" width="15.5703125" customWidth="1"/>
    <col min="3" max="3" width="14.7109375" customWidth="1"/>
    <col min="4" max="4" width="14.5703125" customWidth="1"/>
    <col min="5" max="5" width="13.85546875" customWidth="1"/>
    <col min="6" max="6" width="18.85546875" customWidth="1"/>
    <col min="7" max="7" width="15.85546875" customWidth="1"/>
  </cols>
  <sheetData>
    <row r="1" spans="1:7" ht="18.75" x14ac:dyDescent="0.3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38" t="s">
        <v>84</v>
      </c>
      <c r="B2" s="39"/>
      <c r="C2" s="39"/>
      <c r="D2" s="39"/>
      <c r="E2" s="39"/>
      <c r="F2" s="39"/>
      <c r="G2" s="39"/>
    </row>
    <row r="3" spans="1:7" ht="15.75" thickBot="1" x14ac:dyDescent="0.3">
      <c r="A3" s="40" t="s">
        <v>1</v>
      </c>
      <c r="B3" s="40"/>
      <c r="C3" s="40"/>
      <c r="D3" s="40"/>
      <c r="E3" s="40"/>
      <c r="F3" s="40"/>
      <c r="G3" s="40"/>
    </row>
    <row r="4" spans="1:7" ht="77.25" thickBot="1" x14ac:dyDescent="0.3">
      <c r="A4" s="26" t="s">
        <v>2</v>
      </c>
      <c r="B4" s="27" t="s">
        <v>85</v>
      </c>
      <c r="C4" s="27" t="s">
        <v>86</v>
      </c>
      <c r="D4" s="27" t="s">
        <v>87</v>
      </c>
      <c r="E4" s="28" t="s">
        <v>88</v>
      </c>
      <c r="F4" s="28" t="s">
        <v>89</v>
      </c>
      <c r="G4" s="29" t="s">
        <v>10</v>
      </c>
    </row>
    <row r="5" spans="1:7" x14ac:dyDescent="0.25">
      <c r="A5" s="4" t="s">
        <v>11</v>
      </c>
      <c r="B5" s="6">
        <v>47328.953821175521</v>
      </c>
      <c r="C5" s="6">
        <v>11800.050364053721</v>
      </c>
      <c r="D5" s="6">
        <v>0</v>
      </c>
      <c r="E5" s="30">
        <v>0</v>
      </c>
      <c r="F5" s="30">
        <v>40258.727411915424</v>
      </c>
      <c r="G5" s="7">
        <f>SUM(B5:F5)</f>
        <v>99387.731597144666</v>
      </c>
    </row>
    <row r="6" spans="1:7" x14ac:dyDescent="0.25">
      <c r="A6" s="8" t="s">
        <v>12</v>
      </c>
      <c r="B6" s="10">
        <v>413962.65150598763</v>
      </c>
      <c r="C6" s="10">
        <v>103209.1297657707</v>
      </c>
      <c r="D6" s="10">
        <v>47886.435260583028</v>
      </c>
      <c r="E6" s="31">
        <v>383548.85401135829</v>
      </c>
      <c r="F6" s="31">
        <v>1801693.3611485267</v>
      </c>
      <c r="G6" s="11">
        <f>SUM(B6:F6)</f>
        <v>2750300.4316922263</v>
      </c>
    </row>
    <row r="7" spans="1:7" x14ac:dyDescent="0.25">
      <c r="A7" s="12" t="s">
        <v>13</v>
      </c>
      <c r="B7" s="14">
        <v>279746.7896624222</v>
      </c>
      <c r="C7" s="14">
        <v>69746.443575983038</v>
      </c>
      <c r="D7" s="14">
        <v>1897.3698079546061</v>
      </c>
      <c r="E7" s="32">
        <v>4173.2200515127588</v>
      </c>
      <c r="F7" s="32">
        <v>353268.10547034163</v>
      </c>
      <c r="G7" s="15">
        <f>SUM(B7:F7)</f>
        <v>708831.92856821418</v>
      </c>
    </row>
    <row r="8" spans="1:7" x14ac:dyDescent="0.25">
      <c r="A8" s="8" t="s">
        <v>14</v>
      </c>
      <c r="B8" s="10">
        <v>80565.613066309204</v>
      </c>
      <c r="C8" s="10">
        <v>20086.611155304447</v>
      </c>
      <c r="D8" s="10">
        <v>2330.9237318256273</v>
      </c>
      <c r="E8" s="31">
        <v>5262.5696585590695</v>
      </c>
      <c r="F8" s="31">
        <v>277023.12840329017</v>
      </c>
      <c r="G8" s="11">
        <f t="shared" ref="G8:G71" si="0">SUM(B8:F8)</f>
        <v>385268.84601528849</v>
      </c>
    </row>
    <row r="9" spans="1:7" x14ac:dyDescent="0.25">
      <c r="A9" s="12" t="s">
        <v>15</v>
      </c>
      <c r="B9" s="14">
        <v>42014.325061469804</v>
      </c>
      <c r="C9" s="14">
        <v>10475.007616062167</v>
      </c>
      <c r="D9" s="14">
        <v>0</v>
      </c>
      <c r="E9" s="32">
        <v>0</v>
      </c>
      <c r="F9" s="32">
        <v>40311.402872205712</v>
      </c>
      <c r="G9" s="15">
        <f t="shared" si="0"/>
        <v>92800.735549737685</v>
      </c>
    </row>
    <row r="10" spans="1:7" x14ac:dyDescent="0.25">
      <c r="A10" s="8" t="s">
        <v>16</v>
      </c>
      <c r="B10" s="10">
        <v>61267.044285992088</v>
      </c>
      <c r="C10" s="10">
        <v>15275.093782190435</v>
      </c>
      <c r="D10" s="10">
        <v>0</v>
      </c>
      <c r="E10" s="31">
        <v>0</v>
      </c>
      <c r="F10" s="31">
        <v>95369.838089960875</v>
      </c>
      <c r="G10" s="11">
        <f t="shared" si="0"/>
        <v>171911.9761581434</v>
      </c>
    </row>
    <row r="11" spans="1:7" x14ac:dyDescent="0.25">
      <c r="A11" s="12" t="s">
        <v>17</v>
      </c>
      <c r="B11" s="14">
        <v>36977.726612940744</v>
      </c>
      <c r="C11" s="14">
        <v>9219.2833593901942</v>
      </c>
      <c r="D11" s="14">
        <v>0</v>
      </c>
      <c r="E11" s="32">
        <v>0</v>
      </c>
      <c r="F11" s="32">
        <v>26174.200357977246</v>
      </c>
      <c r="G11" s="15">
        <f t="shared" si="0"/>
        <v>72371.210330308182</v>
      </c>
    </row>
    <row r="12" spans="1:7" x14ac:dyDescent="0.25">
      <c r="A12" s="8" t="s">
        <v>18</v>
      </c>
      <c r="B12" s="10">
        <v>39886.184774099529</v>
      </c>
      <c r="C12" s="10">
        <v>9944.4198775792265</v>
      </c>
      <c r="D12" s="10">
        <v>0</v>
      </c>
      <c r="E12" s="31">
        <v>0</v>
      </c>
      <c r="F12" s="31">
        <v>24865.437926685063</v>
      </c>
      <c r="G12" s="11">
        <f t="shared" si="0"/>
        <v>74696.04257836382</v>
      </c>
    </row>
    <row r="13" spans="1:7" x14ac:dyDescent="0.25">
      <c r="A13" s="12" t="s">
        <v>19</v>
      </c>
      <c r="B13" s="14">
        <v>39205.033927555261</v>
      </c>
      <c r="C13" s="14">
        <v>9774.5954118809368</v>
      </c>
      <c r="D13" s="14">
        <v>0</v>
      </c>
      <c r="E13" s="32">
        <v>0</v>
      </c>
      <c r="F13" s="32">
        <v>28900.220944741624</v>
      </c>
      <c r="G13" s="15">
        <f t="shared" si="0"/>
        <v>77879.850284177825</v>
      </c>
    </row>
    <row r="14" spans="1:7" x14ac:dyDescent="0.25">
      <c r="A14" s="8" t="s">
        <v>20</v>
      </c>
      <c r="B14" s="10">
        <v>42157.925385624119</v>
      </c>
      <c r="C14" s="10">
        <v>10510.810035522309</v>
      </c>
      <c r="D14" s="10">
        <v>0</v>
      </c>
      <c r="E14" s="31">
        <v>0</v>
      </c>
      <c r="F14" s="31">
        <v>36703.26487580387</v>
      </c>
      <c r="G14" s="11">
        <f t="shared" si="0"/>
        <v>89372.000296950297</v>
      </c>
    </row>
    <row r="15" spans="1:7" x14ac:dyDescent="0.25">
      <c r="A15" s="12" t="s">
        <v>21</v>
      </c>
      <c r="B15" s="14">
        <v>41016.774130000071</v>
      </c>
      <c r="C15" s="14">
        <v>10226.29831062248</v>
      </c>
      <c r="D15" s="14">
        <v>0</v>
      </c>
      <c r="E15" s="32">
        <v>1224.3639326235652</v>
      </c>
      <c r="F15" s="32">
        <v>41992.562463062619</v>
      </c>
      <c r="G15" s="15">
        <f t="shared" si="0"/>
        <v>94459.998836308732</v>
      </c>
    </row>
    <row r="16" spans="1:7" x14ac:dyDescent="0.25">
      <c r="A16" s="8" t="s">
        <v>22</v>
      </c>
      <c r="B16" s="10">
        <v>230419.98569163223</v>
      </c>
      <c r="C16" s="10">
        <v>57448.289398471781</v>
      </c>
      <c r="D16" s="10">
        <v>1164.5828028068304</v>
      </c>
      <c r="E16" s="31">
        <v>7876.2163381626269</v>
      </c>
      <c r="F16" s="31">
        <v>270798.51381217042</v>
      </c>
      <c r="G16" s="11">
        <f t="shared" si="0"/>
        <v>567707.58804324386</v>
      </c>
    </row>
    <row r="17" spans="1:7" x14ac:dyDescent="0.25">
      <c r="A17" s="12" t="s">
        <v>23</v>
      </c>
      <c r="B17" s="14">
        <v>41134.580976135956</v>
      </c>
      <c r="C17" s="14">
        <v>10255.669902542431</v>
      </c>
      <c r="D17" s="14">
        <v>0</v>
      </c>
      <c r="E17" s="32">
        <v>0</v>
      </c>
      <c r="F17" s="32">
        <v>40657.593335108591</v>
      </c>
      <c r="G17" s="15">
        <f t="shared" si="0"/>
        <v>92047.844213786972</v>
      </c>
    </row>
    <row r="18" spans="1:7" x14ac:dyDescent="0.25">
      <c r="A18" s="8" t="s">
        <v>24</v>
      </c>
      <c r="B18" s="10">
        <v>59296.053409045948</v>
      </c>
      <c r="C18" s="10">
        <v>14783.686520096062</v>
      </c>
      <c r="D18" s="10">
        <v>0</v>
      </c>
      <c r="E18" s="31">
        <v>153.32923878995925</v>
      </c>
      <c r="F18" s="31">
        <v>103342.17728145857</v>
      </c>
      <c r="G18" s="11">
        <f t="shared" si="0"/>
        <v>177575.24644939054</v>
      </c>
    </row>
    <row r="19" spans="1:7" x14ac:dyDescent="0.25">
      <c r="A19" s="12" t="s">
        <v>25</v>
      </c>
      <c r="B19" s="14">
        <v>39995.738342172161</v>
      </c>
      <c r="C19" s="14">
        <v>9971.7337629801841</v>
      </c>
      <c r="D19" s="14">
        <v>0</v>
      </c>
      <c r="E19" s="32">
        <v>0</v>
      </c>
      <c r="F19" s="32">
        <v>36865.746395107264</v>
      </c>
      <c r="G19" s="15">
        <f t="shared" si="0"/>
        <v>86833.218500259609</v>
      </c>
    </row>
    <row r="20" spans="1:7" x14ac:dyDescent="0.25">
      <c r="A20" s="8" t="s">
        <v>26</v>
      </c>
      <c r="B20" s="10">
        <v>160872.45538037308</v>
      </c>
      <c r="C20" s="10">
        <v>40108.705610730503</v>
      </c>
      <c r="D20" s="10">
        <v>13068.855384034259</v>
      </c>
      <c r="E20" s="31">
        <v>3088.6500869445908</v>
      </c>
      <c r="F20" s="31">
        <v>250130.86455677854</v>
      </c>
      <c r="G20" s="11">
        <f t="shared" si="0"/>
        <v>467269.53101886099</v>
      </c>
    </row>
    <row r="21" spans="1:7" x14ac:dyDescent="0.25">
      <c r="A21" s="12" t="s">
        <v>27</v>
      </c>
      <c r="B21" s="14">
        <v>79020.822247471486</v>
      </c>
      <c r="C21" s="14">
        <v>19701.464052051611</v>
      </c>
      <c r="D21" s="14">
        <v>668.43958578978993</v>
      </c>
      <c r="E21" s="32">
        <v>301.56865181410927</v>
      </c>
      <c r="F21" s="32">
        <v>80497.799801334462</v>
      </c>
      <c r="G21" s="15">
        <f t="shared" si="0"/>
        <v>180190.09433846147</v>
      </c>
    </row>
    <row r="22" spans="1:7" x14ac:dyDescent="0.25">
      <c r="A22" s="8" t="s">
        <v>28</v>
      </c>
      <c r="B22" s="10">
        <v>545171.15834975417</v>
      </c>
      <c r="C22" s="10">
        <v>135922.02248675918</v>
      </c>
      <c r="D22" s="10">
        <v>112775.00586661253</v>
      </c>
      <c r="E22" s="31">
        <v>522729.16672982747</v>
      </c>
      <c r="F22" s="31">
        <v>1452858.3804855021</v>
      </c>
      <c r="G22" s="11">
        <f t="shared" si="0"/>
        <v>2769455.7339184554</v>
      </c>
    </row>
    <row r="23" spans="1:7" x14ac:dyDescent="0.25">
      <c r="A23" s="12" t="s">
        <v>29</v>
      </c>
      <c r="B23" s="14">
        <v>2674634.1621456156</v>
      </c>
      <c r="C23" s="14">
        <v>666839.5405058841</v>
      </c>
      <c r="D23" s="14">
        <v>409302.45983240614</v>
      </c>
      <c r="E23" s="32">
        <v>2723083.3194782692</v>
      </c>
      <c r="F23" s="32">
        <v>5840049.0595409134</v>
      </c>
      <c r="G23" s="15">
        <f t="shared" si="0"/>
        <v>12313908.541503089</v>
      </c>
    </row>
    <row r="24" spans="1:7" x14ac:dyDescent="0.25">
      <c r="A24" s="8" t="s">
        <v>30</v>
      </c>
      <c r="B24" s="10">
        <v>344691.46566694905</v>
      </c>
      <c r="C24" s="10">
        <v>85938.444156137295</v>
      </c>
      <c r="D24" s="10">
        <v>22592.625074258594</v>
      </c>
      <c r="E24" s="31">
        <v>336574.45723997534</v>
      </c>
      <c r="F24" s="31">
        <v>876885.24264892866</v>
      </c>
      <c r="G24" s="11">
        <f t="shared" si="0"/>
        <v>1666682.234786249</v>
      </c>
    </row>
    <row r="25" spans="1:7" x14ac:dyDescent="0.25">
      <c r="A25" s="12" t="s">
        <v>31</v>
      </c>
      <c r="B25" s="14">
        <v>63425.00633628371</v>
      </c>
      <c r="C25" s="14">
        <v>15813.11667983084</v>
      </c>
      <c r="D25" s="14">
        <v>0</v>
      </c>
      <c r="E25" s="32">
        <v>3071.7168992860402</v>
      </c>
      <c r="F25" s="32">
        <v>107586.61387280984</v>
      </c>
      <c r="G25" s="15">
        <f t="shared" si="0"/>
        <v>189896.45378821043</v>
      </c>
    </row>
    <row r="26" spans="1:7" x14ac:dyDescent="0.25">
      <c r="A26" s="8" t="s">
        <v>32</v>
      </c>
      <c r="B26" s="10">
        <v>46929.043803925706</v>
      </c>
      <c r="C26" s="10">
        <v>11700.344835753494</v>
      </c>
      <c r="D26" s="10">
        <v>0</v>
      </c>
      <c r="E26" s="31">
        <v>0</v>
      </c>
      <c r="F26" s="31">
        <v>0</v>
      </c>
      <c r="G26" s="11">
        <f t="shared" si="0"/>
        <v>58629.3886396792</v>
      </c>
    </row>
    <row r="27" spans="1:7" x14ac:dyDescent="0.25">
      <c r="A27" s="12" t="s">
        <v>33</v>
      </c>
      <c r="B27" s="14">
        <v>38451.778627132131</v>
      </c>
      <c r="C27" s="14">
        <v>9586.7938704488806</v>
      </c>
      <c r="D27" s="14">
        <v>0</v>
      </c>
      <c r="E27" s="32">
        <v>906.76444453320914</v>
      </c>
      <c r="F27" s="32">
        <v>27453.08715507494</v>
      </c>
      <c r="G27" s="15">
        <f t="shared" si="0"/>
        <v>76398.42409718917</v>
      </c>
    </row>
    <row r="28" spans="1:7" x14ac:dyDescent="0.25">
      <c r="A28" s="8" t="s">
        <v>34</v>
      </c>
      <c r="B28" s="10">
        <v>80693.283926363249</v>
      </c>
      <c r="C28" s="10">
        <v>20118.442042256898</v>
      </c>
      <c r="D28" s="10">
        <v>0</v>
      </c>
      <c r="E28" s="31">
        <v>75.614225989016234</v>
      </c>
      <c r="F28" s="31">
        <v>108801.29426308603</v>
      </c>
      <c r="G28" s="11">
        <f t="shared" si="0"/>
        <v>209688.63445769518</v>
      </c>
    </row>
    <row r="29" spans="1:7" x14ac:dyDescent="0.25">
      <c r="A29" s="12" t="s">
        <v>35</v>
      </c>
      <c r="B29" s="14">
        <v>36327.207689441813</v>
      </c>
      <c r="C29" s="14">
        <v>9057.0960418961204</v>
      </c>
      <c r="D29" s="14">
        <v>0</v>
      </c>
      <c r="E29" s="32">
        <v>309.66161577414942</v>
      </c>
      <c r="F29" s="32">
        <v>21610.042067351555</v>
      </c>
      <c r="G29" s="15">
        <f t="shared" si="0"/>
        <v>67304.007414463646</v>
      </c>
    </row>
    <row r="30" spans="1:7" x14ac:dyDescent="0.25">
      <c r="A30" s="8" t="s">
        <v>36</v>
      </c>
      <c r="B30" s="10">
        <v>419655.79431716003</v>
      </c>
      <c r="C30" s="10">
        <v>104628.54360186373</v>
      </c>
      <c r="D30" s="10">
        <v>55636.958853417615</v>
      </c>
      <c r="E30" s="31">
        <v>210950.21163558209</v>
      </c>
      <c r="F30" s="31">
        <v>951500.68731754716</v>
      </c>
      <c r="G30" s="11">
        <f t="shared" si="0"/>
        <v>1742372.1957255707</v>
      </c>
    </row>
    <row r="31" spans="1:7" x14ac:dyDescent="0.25">
      <c r="A31" s="12" t="s">
        <v>37</v>
      </c>
      <c r="B31" s="14">
        <v>463584.15406169684</v>
      </c>
      <c r="C31" s="14">
        <v>115580.75816706051</v>
      </c>
      <c r="D31" s="14">
        <v>21893.594092380579</v>
      </c>
      <c r="E31" s="32">
        <v>5933.3551173793994</v>
      </c>
      <c r="F31" s="32">
        <v>614823.77943684836</v>
      </c>
      <c r="G31" s="15">
        <f t="shared" si="0"/>
        <v>1221815.6408753658</v>
      </c>
    </row>
    <row r="32" spans="1:7" x14ac:dyDescent="0.25">
      <c r="A32" s="8" t="s">
        <v>38</v>
      </c>
      <c r="B32" s="10">
        <v>86814.539313102505</v>
      </c>
      <c r="C32" s="10">
        <v>21644.592865866303</v>
      </c>
      <c r="D32" s="10">
        <v>352.68011812054669</v>
      </c>
      <c r="E32" s="31">
        <v>6444.6076716564312</v>
      </c>
      <c r="F32" s="31">
        <v>159843.29115044791</v>
      </c>
      <c r="G32" s="11">
        <f t="shared" si="0"/>
        <v>275099.7111191937</v>
      </c>
    </row>
    <row r="33" spans="1:7" x14ac:dyDescent="0.25">
      <c r="A33" s="12" t="s">
        <v>39</v>
      </c>
      <c r="B33" s="14">
        <v>120378.20035107856</v>
      </c>
      <c r="C33" s="14">
        <v>30012.681713690072</v>
      </c>
      <c r="D33" s="14">
        <v>5133.7285389431536</v>
      </c>
      <c r="E33" s="32">
        <v>0</v>
      </c>
      <c r="F33" s="32">
        <v>478721.92099325923</v>
      </c>
      <c r="G33" s="15">
        <f t="shared" si="0"/>
        <v>634246.53159697098</v>
      </c>
    </row>
    <row r="34" spans="1:7" x14ac:dyDescent="0.25">
      <c r="A34" s="8" t="s">
        <v>40</v>
      </c>
      <c r="B34" s="10">
        <v>39493.302348245663</v>
      </c>
      <c r="C34" s="10">
        <v>9846.4664677121164</v>
      </c>
      <c r="D34" s="10">
        <v>0</v>
      </c>
      <c r="E34" s="31">
        <v>153.32923878995925</v>
      </c>
      <c r="F34" s="31">
        <v>48113.660602368102</v>
      </c>
      <c r="G34" s="11">
        <f t="shared" si="0"/>
        <v>97606.758657115832</v>
      </c>
    </row>
    <row r="35" spans="1:7" x14ac:dyDescent="0.25">
      <c r="A35" s="12" t="s">
        <v>41</v>
      </c>
      <c r="B35" s="14">
        <v>1052371.4342332014</v>
      </c>
      <c r="C35" s="14">
        <v>262377.14808915247</v>
      </c>
      <c r="D35" s="14">
        <v>339886.30400111253</v>
      </c>
      <c r="E35" s="32">
        <v>704981.79865930893</v>
      </c>
      <c r="F35" s="32">
        <v>2547766.305008092</v>
      </c>
      <c r="G35" s="15">
        <f t="shared" si="0"/>
        <v>4907382.9899908677</v>
      </c>
    </row>
    <row r="36" spans="1:7" x14ac:dyDescent="0.25">
      <c r="A36" s="8" t="s">
        <v>42</v>
      </c>
      <c r="B36" s="10">
        <v>4225868.8093619542</v>
      </c>
      <c r="C36" s="10">
        <v>1053593.2184506562</v>
      </c>
      <c r="D36" s="10">
        <v>1068012.4462359163</v>
      </c>
      <c r="E36" s="31">
        <v>7633656.4474216439</v>
      </c>
      <c r="F36" s="31">
        <v>10860601.768358003</v>
      </c>
      <c r="G36" s="11">
        <f t="shared" si="0"/>
        <v>24841732.689828172</v>
      </c>
    </row>
    <row r="37" spans="1:7" x14ac:dyDescent="0.25">
      <c r="A37" s="12" t="s">
        <v>43</v>
      </c>
      <c r="B37" s="14">
        <v>41831.171468513261</v>
      </c>
      <c r="C37" s="14">
        <v>10429.343779303585</v>
      </c>
      <c r="D37" s="14">
        <v>0</v>
      </c>
      <c r="E37" s="32">
        <v>311.60731094224269</v>
      </c>
      <c r="F37" s="32">
        <v>38075.971646950944</v>
      </c>
      <c r="G37" s="15">
        <f t="shared" si="0"/>
        <v>90648.094205710033</v>
      </c>
    </row>
    <row r="38" spans="1:7" x14ac:dyDescent="0.25">
      <c r="A38" s="8" t="s">
        <v>44</v>
      </c>
      <c r="B38" s="10">
        <v>37823.372064763811</v>
      </c>
      <c r="C38" s="10">
        <v>9430.119604774949</v>
      </c>
      <c r="D38" s="10">
        <v>0</v>
      </c>
      <c r="E38" s="31">
        <v>615.26265032793026</v>
      </c>
      <c r="F38" s="31">
        <v>46633.768441874112</v>
      </c>
      <c r="G38" s="11">
        <f t="shared" si="0"/>
        <v>94502.522761740809</v>
      </c>
    </row>
    <row r="39" spans="1:7" x14ac:dyDescent="0.25">
      <c r="A39" s="12" t="s">
        <v>45</v>
      </c>
      <c r="B39" s="14">
        <v>561550.1620265618</v>
      </c>
      <c r="C39" s="14">
        <v>140005.63415985048</v>
      </c>
      <c r="D39" s="14">
        <v>67146.356287437287</v>
      </c>
      <c r="E39" s="32">
        <v>277721.92984915117</v>
      </c>
      <c r="F39" s="32">
        <v>1280985.4293663709</v>
      </c>
      <c r="G39" s="15">
        <f t="shared" si="0"/>
        <v>2327409.5116893714</v>
      </c>
    </row>
    <row r="40" spans="1:7" x14ac:dyDescent="0.25">
      <c r="A40" s="8" t="s">
        <v>46</v>
      </c>
      <c r="B40" s="10">
        <v>38857.230350588077</v>
      </c>
      <c r="C40" s="10">
        <v>9687.8810564249197</v>
      </c>
      <c r="D40" s="10">
        <v>0</v>
      </c>
      <c r="E40" s="31">
        <v>42386.066885529726</v>
      </c>
      <c r="F40" s="31">
        <v>20129.363705957712</v>
      </c>
      <c r="G40" s="11">
        <f t="shared" si="0"/>
        <v>111060.54199850044</v>
      </c>
    </row>
    <row r="41" spans="1:7" x14ac:dyDescent="0.25">
      <c r="A41" s="12" t="s">
        <v>47</v>
      </c>
      <c r="B41" s="14">
        <v>91996.595531017578</v>
      </c>
      <c r="C41" s="14">
        <v>22936.582640070799</v>
      </c>
      <c r="D41" s="14">
        <v>0</v>
      </c>
      <c r="E41" s="32">
        <v>4378.3780978238119</v>
      </c>
      <c r="F41" s="32">
        <v>193533.83417800689</v>
      </c>
      <c r="G41" s="15">
        <f t="shared" si="0"/>
        <v>312845.39044691907</v>
      </c>
    </row>
    <row r="42" spans="1:7" x14ac:dyDescent="0.25">
      <c r="A42" s="8" t="s">
        <v>48</v>
      </c>
      <c r="B42" s="10">
        <v>213539.82211437338</v>
      </c>
      <c r="C42" s="10">
        <v>53239.728585618977</v>
      </c>
      <c r="D42" s="10">
        <v>21291.260052160746</v>
      </c>
      <c r="E42" s="31">
        <v>267550.2302890892</v>
      </c>
      <c r="F42" s="31">
        <v>519037.77900389745</v>
      </c>
      <c r="G42" s="11">
        <f t="shared" si="0"/>
        <v>1074658.8200451396</v>
      </c>
    </row>
    <row r="43" spans="1:7" x14ac:dyDescent="0.25">
      <c r="A43" s="12" t="s">
        <v>49</v>
      </c>
      <c r="B43" s="14">
        <v>42886.928723267236</v>
      </c>
      <c r="C43" s="14">
        <v>10692.565079850019</v>
      </c>
      <c r="D43" s="14">
        <v>0</v>
      </c>
      <c r="E43" s="32">
        <v>2069.4301013917302</v>
      </c>
      <c r="F43" s="32">
        <v>59564.676708758183</v>
      </c>
      <c r="G43" s="15">
        <f t="shared" si="0"/>
        <v>115213.60061326716</v>
      </c>
    </row>
    <row r="44" spans="1:7" x14ac:dyDescent="0.25">
      <c r="A44" s="8" t="s">
        <v>50</v>
      </c>
      <c r="B44" s="10">
        <v>64844.199972320152</v>
      </c>
      <c r="C44" s="10">
        <v>16166.949905150981</v>
      </c>
      <c r="D44" s="10">
        <v>529.19598980201681</v>
      </c>
      <c r="E44" s="31">
        <v>70319.002489810009</v>
      </c>
      <c r="F44" s="31">
        <v>141761.71872164623</v>
      </c>
      <c r="G44" s="11">
        <f t="shared" si="0"/>
        <v>293621.06707872939</v>
      </c>
    </row>
    <row r="45" spans="1:7" x14ac:dyDescent="0.25">
      <c r="A45" s="12" t="s">
        <v>51</v>
      </c>
      <c r="B45" s="14">
        <v>67580.320097039847</v>
      </c>
      <c r="C45" s="14">
        <v>16849.119120126277</v>
      </c>
      <c r="D45" s="14">
        <v>632.92543630805994</v>
      </c>
      <c r="E45" s="32">
        <v>157.38982001032781</v>
      </c>
      <c r="F45" s="32">
        <v>159227.95791282799</v>
      </c>
      <c r="G45" s="15">
        <f t="shared" si="0"/>
        <v>244447.71238631249</v>
      </c>
    </row>
    <row r="46" spans="1:7" x14ac:dyDescent="0.25">
      <c r="A46" s="8" t="s">
        <v>52</v>
      </c>
      <c r="B46" s="10">
        <v>51040.367685405952</v>
      </c>
      <c r="C46" s="10">
        <v>12725.379723439901</v>
      </c>
      <c r="D46" s="10">
        <v>0</v>
      </c>
      <c r="E46" s="31">
        <v>292.742527355947</v>
      </c>
      <c r="F46" s="31">
        <v>32425.021645758832</v>
      </c>
      <c r="G46" s="11">
        <f t="shared" si="0"/>
        <v>96483.511581960629</v>
      </c>
    </row>
    <row r="47" spans="1:7" x14ac:dyDescent="0.25">
      <c r="A47" s="12" t="s">
        <v>53</v>
      </c>
      <c r="B47" s="14">
        <v>194816.95744888502</v>
      </c>
      <c r="C47" s="14">
        <v>48571.745708860821</v>
      </c>
      <c r="D47" s="14">
        <v>6321.1669825055524</v>
      </c>
      <c r="E47" s="32">
        <v>118013.32057262797</v>
      </c>
      <c r="F47" s="32">
        <v>260525.75078769654</v>
      </c>
      <c r="G47" s="15">
        <f t="shared" si="0"/>
        <v>628248.94150057586</v>
      </c>
    </row>
    <row r="48" spans="1:7" x14ac:dyDescent="0.25">
      <c r="A48" s="8" t="s">
        <v>54</v>
      </c>
      <c r="B48" s="10">
        <v>1135499.631592215</v>
      </c>
      <c r="C48" s="10">
        <v>283102.66252193681</v>
      </c>
      <c r="D48" s="10">
        <v>242901.45159446503</v>
      </c>
      <c r="E48" s="31">
        <v>770930.85439702368</v>
      </c>
      <c r="F48" s="31">
        <v>2882491.6001883838</v>
      </c>
      <c r="G48" s="11">
        <f t="shared" si="0"/>
        <v>5314926.2002940243</v>
      </c>
    </row>
    <row r="49" spans="1:7" x14ac:dyDescent="0.25">
      <c r="A49" s="12" t="s">
        <v>55</v>
      </c>
      <c r="B49" s="14">
        <v>1080072.4680878536</v>
      </c>
      <c r="C49" s="14">
        <v>269283.56727298419</v>
      </c>
      <c r="D49" s="14">
        <v>495822.1831707352</v>
      </c>
      <c r="E49" s="32">
        <v>1559796.5628839168</v>
      </c>
      <c r="F49" s="32">
        <v>3510281.9289995767</v>
      </c>
      <c r="G49" s="15">
        <f t="shared" si="0"/>
        <v>6915256.7104150662</v>
      </c>
    </row>
    <row r="50" spans="1:7" x14ac:dyDescent="0.25">
      <c r="A50" s="8" t="s">
        <v>56</v>
      </c>
      <c r="B50" s="10">
        <v>35346.651813877914</v>
      </c>
      <c r="C50" s="10">
        <v>8812.6239422139588</v>
      </c>
      <c r="D50" s="10">
        <v>0</v>
      </c>
      <c r="E50" s="31">
        <v>0</v>
      </c>
      <c r="F50" s="31">
        <v>18649.471545463723</v>
      </c>
      <c r="G50" s="11">
        <f t="shared" si="0"/>
        <v>62808.747301555588</v>
      </c>
    </row>
    <row r="51" spans="1:7" x14ac:dyDescent="0.25">
      <c r="A51" s="12" t="s">
        <v>57</v>
      </c>
      <c r="B51" s="14">
        <v>53173.609912545478</v>
      </c>
      <c r="C51" s="14">
        <v>13257.239477071515</v>
      </c>
      <c r="D51" s="14">
        <v>0</v>
      </c>
      <c r="E51" s="32">
        <v>608.91799217110429</v>
      </c>
      <c r="F51" s="32">
        <v>83025.697761335352</v>
      </c>
      <c r="G51" s="15">
        <f t="shared" si="0"/>
        <v>150065.46514312347</v>
      </c>
    </row>
    <row r="52" spans="1:7" x14ac:dyDescent="0.25">
      <c r="A52" s="8" t="s">
        <v>58</v>
      </c>
      <c r="B52" s="10">
        <v>35684.523373376214</v>
      </c>
      <c r="C52" s="10">
        <v>8896.8620479985311</v>
      </c>
      <c r="D52" s="10">
        <v>0</v>
      </c>
      <c r="E52" s="31">
        <v>378.21212234856614</v>
      </c>
      <c r="F52" s="31">
        <v>7696.6447426151799</v>
      </c>
      <c r="G52" s="11">
        <f t="shared" si="0"/>
        <v>52656.242286338493</v>
      </c>
    </row>
    <row r="53" spans="1:7" x14ac:dyDescent="0.25">
      <c r="A53" s="12" t="s">
        <v>59</v>
      </c>
      <c r="B53" s="14">
        <v>91607.256541484661</v>
      </c>
      <c r="C53" s="14">
        <v>22839.51267941761</v>
      </c>
      <c r="D53" s="14">
        <v>1274.2898784335607</v>
      </c>
      <c r="E53" s="32">
        <v>2547.9301203391901</v>
      </c>
      <c r="F53" s="32">
        <v>139250.33098054229</v>
      </c>
      <c r="G53" s="15">
        <f t="shared" si="0"/>
        <v>257519.32020021731</v>
      </c>
    </row>
    <row r="54" spans="1:7" x14ac:dyDescent="0.25">
      <c r="A54" s="8" t="s">
        <v>60</v>
      </c>
      <c r="B54" s="10">
        <v>241503.63086770222</v>
      </c>
      <c r="C54" s="10">
        <v>60211.662782744876</v>
      </c>
      <c r="D54" s="10">
        <v>207151.92417547692</v>
      </c>
      <c r="E54" s="31">
        <v>287332.84622359171</v>
      </c>
      <c r="F54" s="31">
        <v>1728286.1107127615</v>
      </c>
      <c r="G54" s="11">
        <f t="shared" si="0"/>
        <v>2524486.1747622774</v>
      </c>
    </row>
    <row r="55" spans="1:7" x14ac:dyDescent="0.25">
      <c r="A55" s="12" t="s">
        <v>61</v>
      </c>
      <c r="B55" s="14">
        <v>59648.842493155666</v>
      </c>
      <c r="C55" s="14">
        <v>14871.643861729093</v>
      </c>
      <c r="D55" s="14">
        <v>0</v>
      </c>
      <c r="E55" s="32">
        <v>304.54359152764323</v>
      </c>
      <c r="F55" s="32">
        <v>57427.520595985297</v>
      </c>
      <c r="G55" s="15">
        <f t="shared" si="0"/>
        <v>132252.55054239772</v>
      </c>
    </row>
    <row r="56" spans="1:7" x14ac:dyDescent="0.25">
      <c r="A56" s="8" t="s">
        <v>62</v>
      </c>
      <c r="B56" s="10">
        <v>42873.067916023349</v>
      </c>
      <c r="C56" s="10">
        <v>10689.109304677337</v>
      </c>
      <c r="D56" s="10">
        <v>0</v>
      </c>
      <c r="E56" s="31">
        <v>2624.9542703630568</v>
      </c>
      <c r="F56" s="31">
        <v>31736.571724452344</v>
      </c>
      <c r="G56" s="11">
        <f t="shared" si="0"/>
        <v>87923.703215516085</v>
      </c>
    </row>
    <row r="57" spans="1:7" x14ac:dyDescent="0.25">
      <c r="A57" s="12" t="s">
        <v>63</v>
      </c>
      <c r="B57" s="14">
        <v>79854.523263550727</v>
      </c>
      <c r="C57" s="14">
        <v>19909.322311827818</v>
      </c>
      <c r="D57" s="14">
        <v>0</v>
      </c>
      <c r="E57" s="32">
        <v>1743.9068402255157</v>
      </c>
      <c r="F57" s="32">
        <v>46853.380559900324</v>
      </c>
      <c r="G57" s="15">
        <f t="shared" si="0"/>
        <v>148361.13297550438</v>
      </c>
    </row>
    <row r="58" spans="1:7" x14ac:dyDescent="0.25">
      <c r="A58" s="8" t="s">
        <v>64</v>
      </c>
      <c r="B58" s="10">
        <v>91194.549736753164</v>
      </c>
      <c r="C58" s="10">
        <v>22736.616657252831</v>
      </c>
      <c r="D58" s="10">
        <v>858.31721668220791</v>
      </c>
      <c r="E58" s="31">
        <v>26493.72744722628</v>
      </c>
      <c r="F58" s="31">
        <v>209671.65591540007</v>
      </c>
      <c r="G58" s="11">
        <f t="shared" si="0"/>
        <v>350954.86697331455</v>
      </c>
    </row>
    <row r="59" spans="1:7" x14ac:dyDescent="0.25">
      <c r="A59" s="12" t="s">
        <v>65</v>
      </c>
      <c r="B59" s="14">
        <v>34890.306912593398</v>
      </c>
      <c r="C59" s="14">
        <v>8698.8480738758954</v>
      </c>
      <c r="D59" s="14">
        <v>0</v>
      </c>
      <c r="E59" s="32">
        <v>0</v>
      </c>
      <c r="F59" s="32">
        <v>15393.28948523036</v>
      </c>
      <c r="G59" s="15">
        <f t="shared" si="0"/>
        <v>58982.444471699651</v>
      </c>
    </row>
    <row r="60" spans="1:7" x14ac:dyDescent="0.25">
      <c r="A60" s="8" t="s">
        <v>66</v>
      </c>
      <c r="B60" s="10">
        <v>98487.47633210964</v>
      </c>
      <c r="C60" s="10">
        <v>24554.888437603284</v>
      </c>
      <c r="D60" s="10">
        <v>0</v>
      </c>
      <c r="E60" s="31">
        <v>4142.018432621524</v>
      </c>
      <c r="F60" s="31">
        <v>153355.2992578767</v>
      </c>
      <c r="G60" s="11">
        <f t="shared" si="0"/>
        <v>280539.68246021116</v>
      </c>
    </row>
    <row r="61" spans="1:7" x14ac:dyDescent="0.25">
      <c r="A61" s="12" t="s">
        <v>67</v>
      </c>
      <c r="B61" s="14">
        <v>34958.068368641878</v>
      </c>
      <c r="C61" s="14">
        <v>8715.7423537945833</v>
      </c>
      <c r="D61" s="14">
        <v>0</v>
      </c>
      <c r="E61" s="32">
        <v>0</v>
      </c>
      <c r="F61" s="32">
        <v>4872.0869764022882</v>
      </c>
      <c r="G61" s="15">
        <f t="shared" si="0"/>
        <v>48545.897698838751</v>
      </c>
    </row>
    <row r="62" spans="1:7" x14ac:dyDescent="0.25">
      <c r="A62" s="8" t="s">
        <v>68</v>
      </c>
      <c r="B62" s="10">
        <v>1056911.4671031942</v>
      </c>
      <c r="C62" s="10">
        <v>263509.06866197533</v>
      </c>
      <c r="D62" s="10">
        <v>204841.39470771007</v>
      </c>
      <c r="E62" s="31">
        <v>812715.54638396879</v>
      </c>
      <c r="F62" s="31">
        <v>3141467.2248685318</v>
      </c>
      <c r="G62" s="11">
        <f t="shared" si="0"/>
        <v>5479444.7017253805</v>
      </c>
    </row>
    <row r="63" spans="1:7" x14ac:dyDescent="0.25">
      <c r="A63" s="12" t="s">
        <v>69</v>
      </c>
      <c r="B63" s="14">
        <v>47741.538665773165</v>
      </c>
      <c r="C63" s="14">
        <v>11902.915979129271</v>
      </c>
      <c r="D63" s="14">
        <v>0</v>
      </c>
      <c r="E63" s="32">
        <v>907.82188755934692</v>
      </c>
      <c r="F63" s="32">
        <v>152261.16967224499</v>
      </c>
      <c r="G63" s="15">
        <f t="shared" si="0"/>
        <v>212813.44620470676</v>
      </c>
    </row>
    <row r="64" spans="1:7" x14ac:dyDescent="0.25">
      <c r="A64" s="8" t="s">
        <v>70</v>
      </c>
      <c r="B64" s="10">
        <v>44393.941059483208</v>
      </c>
      <c r="C64" s="10">
        <v>11068.293255329836</v>
      </c>
      <c r="D64" s="10">
        <v>0</v>
      </c>
      <c r="E64" s="31">
        <v>767.18196508303936</v>
      </c>
      <c r="F64" s="31">
        <v>22379.732748309732</v>
      </c>
      <c r="G64" s="11">
        <f t="shared" si="0"/>
        <v>78609.149028205808</v>
      </c>
    </row>
    <row r="65" spans="1:7" x14ac:dyDescent="0.25">
      <c r="A65" s="12" t="s">
        <v>71</v>
      </c>
      <c r="B65" s="14">
        <v>127892.25400609418</v>
      </c>
      <c r="C65" s="14">
        <v>31886.084871985029</v>
      </c>
      <c r="D65" s="14">
        <v>8627.1253221212482</v>
      </c>
      <c r="E65" s="32">
        <v>108144.20480968525</v>
      </c>
      <c r="F65" s="32">
        <v>337045.89816969732</v>
      </c>
      <c r="G65" s="15">
        <f t="shared" si="0"/>
        <v>613595.56717958301</v>
      </c>
    </row>
    <row r="66" spans="1:7" x14ac:dyDescent="0.25">
      <c r="A66" s="8" t="s">
        <v>72</v>
      </c>
      <c r="B66" s="10">
        <v>39640.809200013355</v>
      </c>
      <c r="C66" s="10">
        <v>9883.2428622734296</v>
      </c>
      <c r="D66" s="10">
        <v>0</v>
      </c>
      <c r="E66" s="31">
        <v>152.27179576382161</v>
      </c>
      <c r="F66" s="31">
        <v>79507.186667517002</v>
      </c>
      <c r="G66" s="11">
        <f t="shared" si="0"/>
        <v>129183.5105255676</v>
      </c>
    </row>
    <row r="67" spans="1:7" x14ac:dyDescent="0.25">
      <c r="A67" s="12" t="s">
        <v>73</v>
      </c>
      <c r="B67" s="14">
        <v>45254.155752258994</v>
      </c>
      <c r="C67" s="14">
        <v>11282.761902513661</v>
      </c>
      <c r="D67" s="14">
        <v>0</v>
      </c>
      <c r="E67" s="32">
        <v>0</v>
      </c>
      <c r="F67" s="32">
        <v>86336.127683658706</v>
      </c>
      <c r="G67" s="15">
        <f t="shared" si="0"/>
        <v>142873.04533843137</v>
      </c>
    </row>
    <row r="68" spans="1:7" x14ac:dyDescent="0.25">
      <c r="A68" s="8" t="s">
        <v>74</v>
      </c>
      <c r="B68" s="10">
        <v>45041.691918988181</v>
      </c>
      <c r="C68" s="10">
        <v>11229.790439366428</v>
      </c>
      <c r="D68" s="10">
        <v>0</v>
      </c>
      <c r="E68" s="31">
        <v>0</v>
      </c>
      <c r="F68" s="31">
        <v>71691.825589023676</v>
      </c>
      <c r="G68" s="11">
        <f t="shared" si="0"/>
        <v>127963.30794737829</v>
      </c>
    </row>
    <row r="69" spans="1:7" x14ac:dyDescent="0.25">
      <c r="A69" s="12" t="s">
        <v>75</v>
      </c>
      <c r="B69" s="14">
        <v>39638.330594831845</v>
      </c>
      <c r="C69" s="14">
        <v>9882.6248966601397</v>
      </c>
      <c r="D69" s="14">
        <v>0</v>
      </c>
      <c r="E69" s="32">
        <v>457.87283031760245</v>
      </c>
      <c r="F69" s="32">
        <v>33010.479249184289</v>
      </c>
      <c r="G69" s="15">
        <f t="shared" si="0"/>
        <v>82989.307570993871</v>
      </c>
    </row>
    <row r="70" spans="1:7" x14ac:dyDescent="0.25">
      <c r="A70" s="8" t="s">
        <v>76</v>
      </c>
      <c r="B70" s="10">
        <v>48090.537604185185</v>
      </c>
      <c r="C70" s="10">
        <v>11989.92836198952</v>
      </c>
      <c r="D70" s="10">
        <v>0</v>
      </c>
      <c r="E70" s="31">
        <v>0</v>
      </c>
      <c r="F70" s="31">
        <v>40663.882942307435</v>
      </c>
      <c r="G70" s="11">
        <f t="shared" si="0"/>
        <v>100744.34890848215</v>
      </c>
    </row>
    <row r="71" spans="1:7" x14ac:dyDescent="0.25">
      <c r="A71" s="12" t="s">
        <v>77</v>
      </c>
      <c r="B71" s="14">
        <v>43503.536238541928</v>
      </c>
      <c r="C71" s="14">
        <v>10846.297608200141</v>
      </c>
      <c r="D71" s="14">
        <v>0</v>
      </c>
      <c r="E71" s="32">
        <v>0</v>
      </c>
      <c r="F71" s="32">
        <v>0</v>
      </c>
      <c r="G71" s="15">
        <f t="shared" si="0"/>
        <v>54349.833846742069</v>
      </c>
    </row>
    <row r="72" spans="1:7" x14ac:dyDescent="0.25">
      <c r="A72" s="8" t="s">
        <v>78</v>
      </c>
      <c r="B72" s="10">
        <v>44309.406864878911</v>
      </c>
      <c r="C72" s="10">
        <v>11047.217197794645</v>
      </c>
      <c r="D72" s="10">
        <v>0</v>
      </c>
      <c r="E72" s="31">
        <v>915.75975987555353</v>
      </c>
      <c r="F72" s="31">
        <v>7110.9250722231018</v>
      </c>
      <c r="G72" s="11">
        <f t="shared" ref="G72:G76" si="1">SUM(B72:F72)</f>
        <v>63383.308894772206</v>
      </c>
    </row>
    <row r="73" spans="1:7" x14ac:dyDescent="0.25">
      <c r="A73" s="12" t="s">
        <v>79</v>
      </c>
      <c r="B73" s="14">
        <v>103597.06718542959</v>
      </c>
      <c r="C73" s="14">
        <v>25828.811153847812</v>
      </c>
      <c r="D73" s="14">
        <v>0</v>
      </c>
      <c r="E73" s="32">
        <v>8051.5685903769463</v>
      </c>
      <c r="F73" s="32">
        <v>201374.09161832897</v>
      </c>
      <c r="G73" s="15">
        <f t="shared" si="1"/>
        <v>338851.53854798328</v>
      </c>
    </row>
    <row r="74" spans="1:7" x14ac:dyDescent="0.25">
      <c r="A74" s="8" t="s">
        <v>80</v>
      </c>
      <c r="B74" s="10">
        <v>43920.338773905212</v>
      </c>
      <c r="C74" s="10">
        <v>10950.214777545041</v>
      </c>
      <c r="D74" s="10">
        <v>0</v>
      </c>
      <c r="E74" s="31">
        <v>0</v>
      </c>
      <c r="F74" s="31">
        <v>54287.434201963879</v>
      </c>
      <c r="G74" s="11">
        <f t="shared" si="1"/>
        <v>109157.98775341414</v>
      </c>
    </row>
    <row r="75" spans="1:7" x14ac:dyDescent="0.25">
      <c r="A75" s="12" t="s">
        <v>81</v>
      </c>
      <c r="B75" s="14">
        <v>42707.715532921713</v>
      </c>
      <c r="C75" s="14">
        <v>10647.883663903875</v>
      </c>
      <c r="D75" s="14">
        <v>0</v>
      </c>
      <c r="E75" s="32">
        <v>457.88692955795096</v>
      </c>
      <c r="F75" s="32">
        <v>34242.193992290675</v>
      </c>
      <c r="G75" s="15">
        <f t="shared" si="1"/>
        <v>88055.680118674209</v>
      </c>
    </row>
    <row r="76" spans="1:7" x14ac:dyDescent="0.25">
      <c r="A76" s="8" t="s">
        <v>82</v>
      </c>
      <c r="B76" s="10">
        <v>70002.475992579944</v>
      </c>
      <c r="C76" s="10">
        <v>17453.01080268815</v>
      </c>
      <c r="D76" s="10">
        <v>0</v>
      </c>
      <c r="E76" s="31">
        <v>2867.8277846063525</v>
      </c>
      <c r="F76" s="31">
        <v>165692.88791233674</v>
      </c>
      <c r="G76" s="11">
        <f t="shared" si="1"/>
        <v>256016.20249221119</v>
      </c>
    </row>
    <row r="77" spans="1:7" x14ac:dyDescent="0.25">
      <c r="A77" s="33" t="s">
        <v>83</v>
      </c>
      <c r="B77" s="34">
        <f>SUM(B5:B76)</f>
        <v>18337565.000000007</v>
      </c>
      <c r="C77" s="34">
        <f t="shared" ref="C77:G77" si="2">SUM(C5:C76)</f>
        <v>4571920.0000000037</v>
      </c>
      <c r="D77" s="34">
        <f t="shared" si="2"/>
        <v>3360000.0000000005</v>
      </c>
      <c r="E77" s="34">
        <f t="shared" si="2"/>
        <v>16930656.999999985</v>
      </c>
      <c r="F77" s="34">
        <f t="shared" si="2"/>
        <v>43713431.999999985</v>
      </c>
      <c r="G77" s="34">
        <f t="shared" si="2"/>
        <v>86913573.999999985</v>
      </c>
    </row>
  </sheetData>
  <mergeCells count="3">
    <mergeCell ref="A2:G2"/>
    <mergeCell ref="A3:G3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federales</vt:lpstr>
      <vt:lpstr>estatales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2018-02-12T16:13:58Z</cp:lastPrinted>
  <dcterms:created xsi:type="dcterms:W3CDTF">2018-02-12T15:57:19Z</dcterms:created>
  <dcterms:modified xsi:type="dcterms:W3CDTF">2018-02-14T18:03:35Z</dcterms:modified>
</cp:coreProperties>
</file>